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TBM0708\0708 Tender Doc\Tender 08\"/>
    </mc:Choice>
  </mc:AlternateContent>
  <bookViews>
    <workbookView xWindow="0" yWindow="0" windowWidth="20490" windowHeight="8230"/>
  </bookViews>
  <sheets>
    <sheet name="Sheet1" sheetId="3" r:id="rId1"/>
  </sheets>
  <definedNames>
    <definedName name="_xlnm.Print_Area" localSheetId="0">Sheet1!$A$1:$G$159</definedName>
    <definedName name="_xlnm.Print_Titles" localSheetId="0">Sheet1!$4:$4</definedName>
  </definedNames>
  <calcPr calcId="162913"/>
</workbook>
</file>

<file path=xl/calcChain.xml><?xml version="1.0" encoding="utf-8"?>
<calcChain xmlns="http://schemas.openxmlformats.org/spreadsheetml/2006/main">
  <c r="G21" i="3" l="1"/>
  <c r="G127" i="3" l="1"/>
  <c r="G128" i="3"/>
  <c r="G129" i="3"/>
  <c r="G130" i="3"/>
  <c r="G131" i="3"/>
  <c r="G132" i="3"/>
  <c r="G133" i="3"/>
  <c r="G134" i="3"/>
  <c r="G135" i="3"/>
  <c r="G136" i="3"/>
  <c r="G137" i="3"/>
  <c r="G138" i="3"/>
  <c r="G139" i="3"/>
  <c r="G140" i="3"/>
  <c r="G141" i="3"/>
  <c r="G126" i="3"/>
  <c r="G125"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92" i="3"/>
  <c r="G123" i="3" s="1"/>
  <c r="G75" i="3"/>
  <c r="G76" i="3"/>
  <c r="G77" i="3"/>
  <c r="G78" i="3"/>
  <c r="G79" i="3"/>
  <c r="G80" i="3"/>
  <c r="G81" i="3"/>
  <c r="G82" i="3"/>
  <c r="G83" i="3"/>
  <c r="G84" i="3"/>
  <c r="G85" i="3"/>
  <c r="G86" i="3"/>
  <c r="G87" i="3"/>
  <c r="G88" i="3"/>
  <c r="G89" i="3"/>
  <c r="G74" i="3"/>
  <c r="G6" i="3"/>
  <c r="G7" i="3"/>
  <c r="G8" i="3"/>
  <c r="G9" i="3"/>
  <c r="G10" i="3"/>
  <c r="G11" i="3"/>
  <c r="G12" i="3"/>
  <c r="G13" i="3"/>
  <c r="G14" i="3"/>
  <c r="G15" i="3"/>
  <c r="G16" i="3"/>
  <c r="G17" i="3"/>
  <c r="G18" i="3"/>
  <c r="G19" i="3"/>
  <c r="G20"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5" i="3"/>
  <c r="G72" i="3" l="1"/>
  <c r="G144" i="3" s="1"/>
  <c r="G90" i="3"/>
  <c r="G145" i="3" s="1"/>
  <c r="G146" i="3"/>
  <c r="G142" i="3"/>
  <c r="G147" i="3" s="1"/>
  <c r="G148" i="3" l="1"/>
  <c r="G149" i="3" l="1"/>
  <c r="G150" i="3" s="1"/>
</calcChain>
</file>

<file path=xl/sharedStrings.xml><?xml version="1.0" encoding="utf-8"?>
<sst xmlns="http://schemas.openxmlformats.org/spreadsheetml/2006/main" count="423" uniqueCount="309">
  <si>
    <t>Supply and Installation of computer table    and    Revolving    chair    of Godrej/Feather    lite     make         ( Inspection by Consignee)</t>
  </si>
  <si>
    <t>NS 3031</t>
  </si>
  <si>
    <t>Total Annexure A3</t>
  </si>
  <si>
    <t>Annexure-A4</t>
  </si>
  <si>
    <t>NS4001</t>
  </si>
  <si>
    <t>Nos.</t>
  </si>
  <si>
    <t>Description of work</t>
  </si>
  <si>
    <t>Unit</t>
  </si>
  <si>
    <t>Qty</t>
  </si>
  <si>
    <t>Nos</t>
  </si>
  <si>
    <t>Provision of earth electrodes as per Drg no SG/CN/02/13</t>
  </si>
  <si>
    <t>Supply of Underground jelly filled 6  QUAD,0.9MM  Dia  as  per  spec IRS:TC 30-05 with amd 5 or latest</t>
  </si>
  <si>
    <t>Metre</t>
  </si>
  <si>
    <t>Mtrs</t>
  </si>
  <si>
    <t>Supply and provision of derivation joint  complete  for  6  Quad  cables using thermoshrink jointing kit for LC's/stations       (lnspection       by RDSO).</t>
  </si>
  <si>
    <t>Supply   of   RCC   cable   markers (Supply  of  RCC  cable  markers  as per  drawing  No.CSTE/CN/OFC/1. The  lettering  on  the  cable  marker shall be "SIG" / "TELE" / "OFC" as per the instructions of Railway representative    at    site.)    as    per drawing   enclosed   (Inspection   by Consignee)</t>
  </si>
  <si>
    <t>mtrs</t>
  </si>
  <si>
    <t>Breaking    of    Platform    concrete having 0.3 feet thickness - 0.5 feet thickness and to a width of 0.3 Mtr using  cutter  machine  and  removal of   RCC   slabs   on   the   Passenger Platform,  trenching  to  a  depth  of 0.6m toaccommodate the additional cables, replacing the slabs removed after    the    cables    are    laid    and replastering   with   cement   mortar, refilling the trench by ramming and consolidating     it     as     per     the instructions           of           Railway Representatives at  site. (Laying of cables   is   not   included   in   this schedule).</t>
  </si>
  <si>
    <t>Mtrs.</t>
  </si>
  <si>
    <t>Provision  of  GI  pipes  (50/100mm dia)  forcable  laying  with  offset  at both  ends  andwith  couplings  over RCC    bridges,    drainage,culverts, and        girder        bridges.        For RCCbridges,        drainage,        and culverts, the pipesshall be mounted on   concrete   masonrysupports   of size 300mm x 300mm x 300mmat an    interval    of    2    meters.    For girderbridges,  the  pipes  shall  be fixed  on  suitableMS  clamps  at  an interval of 2 meters. Theends of the pipes     shall     be     closed     with brickmasonry  abutments  to  ensure that no cableis exposed. The work shall   be   carried   out   asper   the instructions               of               the Railwayrepresentative       at       the site.(Supply    of    GI    pipes    with couplings and layingof cables is not included    in    thisschedule).Stone jelly  (20/25mm  size),bricks,  sand, cement, MS angles, flats, bolts,nuts for     manufacturing     and     fixing clamps,bricks, M sand, cement, and othermiscellaneous   materials   for the  work  shall  besupplied  by  the contractor.</t>
  </si>
  <si>
    <t>Cutting/Breaking of RCC platform orconcrete to a width of 0.5mtrs 0.3 mtrs using  cutter  machine without damaging     the     platform.     And plastering  the  removed  slabs  after laying    of    cables    with    proper finishing.(required material  should be supplied by thecontractor).</t>
  </si>
  <si>
    <t>Supply  of  Digital  Insulation  tester (Megger)50V-500V/1000       mega ohm   battery   operated   with    all complete     accessories,     as     per Technical specification</t>
  </si>
  <si>
    <t>Supply  of  Cable  Route  Tracer  as per        Technical        specification (Inspection by Consignee)</t>
  </si>
  <si>
    <t>Supply   of   Portable   Cable   Fault Locator       as       per       Technical specification       (Inspection       by Consignee)</t>
  </si>
  <si>
    <t>Supply  of  OFC  Power  Meters,  as per        Technical        specification (Inspection by Consignee)</t>
  </si>
  <si>
    <t>Supply    of    Rodometer    as    per Technical specification (Inspection by Consignee)</t>
  </si>
  <si>
    <t>Supply   of   DWC   pipe103.5   mm inner     dia     120mm     outer     dia (Inspection by Rites)</t>
  </si>
  <si>
    <t>Supply of GI pipe-50mm dia, 3.65 mm thick</t>
  </si>
  <si>
    <t>Supply of GI pipe-100mm dia, 4.5 mm thick (Inspection by Rites)</t>
  </si>
  <si>
    <t>Supply  of  Electronic  Cable  Route Marker    3M    make    or    similar, Model: RFID (1421) and installation,    cable    detection    of capacity to detect the cable upto 5 feet depth. (Inspection by Rites)</t>
  </si>
  <si>
    <t>Supply of HDPE Pipe 40mm (outer dia)/33    mm    (inner    dia)    with couplers (Inspection by Rites)</t>
  </si>
  <si>
    <t>Set</t>
  </si>
  <si>
    <t>Installation of DTMF equipment</t>
  </si>
  <si>
    <t>Installation  of magneto telephones with Nicad pack</t>
  </si>
  <si>
    <t>Provision   of   HDPE   Pipe  of   dia 40/33 mm</t>
  </si>
  <si>
    <t>Laying  of  DWC/Split  DWC  Pipes for          Track          Crossing/Road Cutting/Trenches</t>
  </si>
  <si>
    <t>KM</t>
  </si>
  <si>
    <t>Man days</t>
  </si>
  <si>
    <t>Transportation       of       Signalling materials more than 100km</t>
  </si>
  <si>
    <t>per ton. Km.</t>
  </si>
  <si>
    <t>per hour</t>
  </si>
  <si>
    <t>ANNEXURE - A2</t>
  </si>
  <si>
    <t>NS2001</t>
  </si>
  <si>
    <t>NS2007</t>
  </si>
  <si>
    <t>Supply  of  8x10Gbps  SFP  module card  suitable  for  the  IP-MPLS  in NS6. (Inspection by Consignee)</t>
  </si>
  <si>
    <t>NS2008</t>
  </si>
  <si>
    <t>NS2009</t>
  </si>
  <si>
    <t>NS2011</t>
  </si>
  <si>
    <t>NS2014</t>
  </si>
  <si>
    <t>Installation  of  IP  MPLS  Router  and switches, with power distribution panel and all accessories in the Rack (19" 42 U)  ,  DDF,  Aluminum  runway  ladder, patchcord   etc   and   their   testing   and commissioning.         This         includes termination       of       all       E1's       on DDF,connection   of   pigtails,   optical patch   cords   and   48   V   bus   to   the IPMPLS  equipment  including  supply of    wires    and    connectors.    It    also includes   proper   mounting   of   rack, provision of Aluminum runway ladder, casing and capping and conduit pipe as per  requirement  at  each  station,  other materials   from   stores   supplied   by Railways   for   installation.   (Conduit pipe/   casing   and   capping,aluminium runway      ladder      and      all      other miscelleneous    materials    should    be supplied by the contractor).</t>
  </si>
  <si>
    <t>NS2015</t>
  </si>
  <si>
    <t>NS2016</t>
  </si>
  <si>
    <t>Job</t>
  </si>
  <si>
    <t>NS2017</t>
  </si>
  <si>
    <t>Man-Week</t>
  </si>
  <si>
    <t>NS2018</t>
  </si>
  <si>
    <t>Supply  of  IDC  punching  tool  of Krone make or similar. (Inspection by consignee)</t>
  </si>
  <si>
    <t>NS2019</t>
  </si>
  <si>
    <t>ANNEXURE-A3</t>
  </si>
  <si>
    <t>NS 3001</t>
  </si>
  <si>
    <t>NS 3002</t>
  </si>
  <si>
    <t>NS 3003</t>
  </si>
  <si>
    <t>NS 3004</t>
  </si>
  <si>
    <t>NS 3005</t>
  </si>
  <si>
    <t>NS 3006</t>
  </si>
  <si>
    <t>Supply     and     laying     of     data comminication     cable     screened 3/0.7     annealed     tinned     copper conductor    for    providing    public adresses  systems.  The  cable  shall be laid in PVC pipe / flexible hose and clamp as per the instruction of engineer   incharge   at   site.   Date cable,   PVC   pipe   flexible   hose, clampes,     ties     and     all     other miscellaneious mateial required for the  work  shall  be  supplied  by  the contractor.         (Inspection         by Consignee)</t>
  </si>
  <si>
    <t>NS 3007</t>
  </si>
  <si>
    <t>Supply  and  Provision  25W  Horn Speaker  similar  to  Ahuja  make  in open    areas    for    public    address system  of  ABS plastic with  100 v line   matching   transformer   with mutiple   taps/   impedances   easily selectable   by   rotating   switch.   It should  meet  EN-60065  standard. This     works     includes     supply, fabrication  and  erecting  of  pole, angles, fastenings and rain hood as per    the    instruction    of    railway repersentative  at  site.  (Inspection by Consignee)</t>
  </si>
  <si>
    <t>NS 3008</t>
  </si>
  <si>
    <t>NS 3009</t>
  </si>
  <si>
    <t>Supply      and      Fabrication      of Emergency    Socket    boxes    with sockets  6  pin  flat  as  per  RDSO drawing no. TCA 120060( adv and socket spec no. IRS/TC/42/97 with latest  amendment and drawing no. 15220. Fixing of emergency socket on  Rail  post  and  burying  the  post after entry of cable to a depth of 1M as  per  drawing  No.  OFC/2002/14 Alt  -  1,  and  also  wiring  as  per instructions      of      the      Railway engineer.     This     also     includes painting of Emergency socket post with   alternate   yellow   and   black stripes   of   6"   width,   painting   of socket   boxes   with   Grey   colour paint.  The  EMC  post  should  be concreted (a size of 450 mm × 450 mm × 300 mm) as per drawing no. OFC/ 2002/14 Alt - 1. ( Rail post of different lengths for fabrication and fixing  the  EMC  sockets  will  be supplied by Railways and has to be transported  by the contractor from depot  to  the  site.  All  fixing  bolts and  nuts,  paint,  cement,  sand  and miscellaneous   materials   required for  the  work  shall  be  supplied  by the    contractor).    (Inspection    by Consignee)</t>
  </si>
  <si>
    <t>NS 3010</t>
  </si>
  <si>
    <t>NS 3011</t>
  </si>
  <si>
    <t>NS 3012</t>
  </si>
  <si>
    <t>NS 3013</t>
  </si>
  <si>
    <t>NS 3014</t>
  </si>
  <si>
    <t>NS 3015</t>
  </si>
  <si>
    <t>NS 3016</t>
  </si>
  <si>
    <t>Lumpsum</t>
  </si>
  <si>
    <t>NS 3017</t>
  </si>
  <si>
    <t>NS 3018</t>
  </si>
  <si>
    <t>NS 3019</t>
  </si>
  <si>
    <t>Supply  and  Installation  of  5KVA online    UPS    APC    /NUMERIC/ TATALIBERT    with    one    hour backup.(Inspection by Consignee)</t>
  </si>
  <si>
    <t>NS 3020</t>
  </si>
  <si>
    <t>NS 3021</t>
  </si>
  <si>
    <t>NS 3022</t>
  </si>
  <si>
    <t>Supply and Installation of wireless router similar to linksys E2500 with suitable clamps and all accessories to  be  supplied  by  the  contractor (Consignee inspection)</t>
  </si>
  <si>
    <t>NS 3023</t>
  </si>
  <si>
    <t>Termination   of   50p   Krone   type connectors and terminating of pair cable   with  Teak  wood  plank  as directed by engineer at site.</t>
  </si>
  <si>
    <t>NS 3024</t>
  </si>
  <si>
    <t>NS 3025</t>
  </si>
  <si>
    <t>Supply and erection of GI pipes 40 mm dia, 6mtrs length, 4 mm thick with  blue  mark  with  suitable  wall mounts  and  stay  wires  to  fix  the antenna   and   cable   as   per   the instructions            of            railway representative at site.(Inspection by Consignee)</t>
  </si>
  <si>
    <t>NS 3026</t>
  </si>
  <si>
    <t>Supply,   Installation,   Testing   and Commissioning  of   Digital   Clock with  GPS  Synchronization  Single side  at  SM  Room  as  per  RDSO Specification  No.RDSO  SPN  TC 62/2008       Rev.3.0       or       latest (Necessary          materials          for installation  should  be  supplied  by contractor)(Inspection                  by Consignee).</t>
  </si>
  <si>
    <t>NS 3027</t>
  </si>
  <si>
    <t>Supply,  Installation  ,  testing  and commissioning of Media Convertor fibre to Ethernet to support distance range of  20 Km  over  single  mode Fibre     of   D-   Link   /   MROTEK make..(Inspection by Consignee)</t>
  </si>
  <si>
    <t>Pair</t>
  </si>
  <si>
    <t>NS 3028</t>
  </si>
  <si>
    <t>pair</t>
  </si>
  <si>
    <t>NS 3029</t>
  </si>
  <si>
    <t>Supply    of    fiber(OFC)    to    E1 Converter  of  D-  Link  /  MROTEK or Team engg make(Inspection by Consignee).</t>
  </si>
  <si>
    <t>NS 3030</t>
  </si>
  <si>
    <t>NS4002</t>
  </si>
  <si>
    <t>NS4003</t>
  </si>
  <si>
    <t>NS4004</t>
  </si>
  <si>
    <t>NS4005</t>
  </si>
  <si>
    <t>Supply  of  Train  information  At  a Glance   Display   Board   (Double faced)  with  all  accessories  as  per RDSO          Specification          No. RDSO/SPN/TC/108/2019 or latest . (Inspection by RDSO).</t>
  </si>
  <si>
    <t>NS4006</t>
  </si>
  <si>
    <t>NS4007</t>
  </si>
  <si>
    <t>NS4008</t>
  </si>
  <si>
    <t>NS4009</t>
  </si>
  <si>
    <t>NS4010</t>
  </si>
  <si>
    <t>NS4011</t>
  </si>
  <si>
    <t>Numbers</t>
  </si>
  <si>
    <t>NS4012</t>
  </si>
  <si>
    <t>NS4013</t>
  </si>
  <si>
    <t>NS4014</t>
  </si>
  <si>
    <t>NS4015</t>
  </si>
  <si>
    <t>NS4016</t>
  </si>
  <si>
    <t>NS4017</t>
  </si>
  <si>
    <t>GRAND TOTAL</t>
  </si>
  <si>
    <t>Supply of Fault Analysis Terminal for analysis of fault and generating reports  for  Datalogger  installed  at stations.      As per      Technical Specifications.</t>
  </si>
  <si>
    <t>Installation     of    Fault     Analysis Terminal (for analysis of fault and generating  reports  for  Datalogger installed at stations)</t>
  </si>
  <si>
    <t>Supply   of   indicative   type   Surge Protection   Device   as   per   RDSO Spec.  No.  SPN/165/2023,  Version 4.0 Amdt.1 or latest (Lightning and Transient    surge    protection    for power line). The system shall have stage1 (class B) and stage 2 (class C) type against      Lightning electromagnetic              Impulse configuration.   The   protection   of Type  1  and  2  against  Lightning electromagnetic   Impulse   (LEMP) and   other   high   surge,   shall   be provided  at  the  incoming  of  the power line at the stations, LC gates before  the  power  equipment’s  as per the instructions of Engineer in- charge   at   site.   Supply   of   surge protection    with    Potential    free contacts shall be of approved make like OBO, DEHN, PHOENIX, LPT or     better     make.     All     other miscellaneous   materials   required for  the  work  shall  be  supplied  by the  contractor.  (as  per  Technical Specification enclosed)</t>
  </si>
  <si>
    <t>Supply  of  earth  electrodes  as  per Drg no SG/CN/02/13 (RDSO/SPN/TC/75/2008)</t>
  </si>
  <si>
    <t>Supply  of  Stackable  type  VRLA batteries 2V,300Ah - 1 cell as per RDSO Specifications IRS S: 93/96
with Amnd 1 or latest</t>
  </si>
  <si>
    <t>Supply   of   OFC   cable   48   Fibre armoured        as        per        RDSO Specification No. IRS:TC-55/ 2006 Rev-1amendment.     3     or     latest (Inspection by RDSO)</t>
  </si>
  <si>
    <t>Supply    of    Polythene    Insulated Polythene Sheathed armoured Jelly Filled Telephone Cable with Poly- AL Moisture Barrier, 20Pairs, 0.63 MM  Conductor  Diameter  as  per RDSO  Specification  No.  IRS:TC- 41/97 with amendment 1 or latest</t>
  </si>
  <si>
    <t>supply    of    switch    board   cable, finolex/Deltron    make    or    better 0.5mm, 20 pair conforming
to IRS/TC/24-91</t>
  </si>
  <si>
    <t>NS2002</t>
  </si>
  <si>
    <t>NS2003</t>
  </si>
  <si>
    <t>NS2004</t>
  </si>
  <si>
    <t>NS2005</t>
  </si>
  <si>
    <t>NS2006</t>
  </si>
  <si>
    <t>Supply of Microphone with Stand, make   AHUJA,   Model   AUD   - 99MS   or   ACM66   or   similar   or higher    version.    (Inspection    by Consignee)</t>
  </si>
  <si>
    <t>Supply     and     programming     of synthesized   trans    receiver   base station   of   programmable   25   W VHF set similar to Motorola model XiRM 3688 with SFS lite - fiveyear Motorola  OEM  warranty,superior audio   in   class,   crispand   clearer voice with  greater coverage in the band  of  136-174  Mhz  with  as  per RDSOMIL  standards 810 C,D,E,F &amp;G. Analog/ Digital Feature.Voice Communications,higher    version.    (Inspection    by Consignee)                   Voice Announcement.    AlphaNumeric display.  DMR  standard complaint. IP   54rating   on   Water   &amp;   Dust intrusion Receiver sensitivityof 0.3 mV. Audio of 4 Watts(License for
25   W   basestations   and  handsets shall  be  processed  by Railway)(Inspection by Consignee)</t>
  </si>
  <si>
    <t>Supply and provision of 1/2"(or) 1" PVC  pipe/  channel  and  fixing  on the wall and wiring of CAT6 UTP Cable/      telephone      cable      (all accessories  for  the  work  shall  be supplied                  by  the contractor).(Inspection                 by Consignee)</t>
  </si>
  <si>
    <t>Supply  and  Provision  of  Special Earthing  and  Bonding  System  as per   RDSO Spec.No. RDSO/SPN/ 197/2008   or latest. (Miscellaneous        materials required  for  commissioning  shall be   supplied   by   the   contractor. (Inspection by RDSO)</t>
  </si>
  <si>
    <t>Supply  of  OFC  Patch  cord  (FC- PC/SC-PC/LC  PC  to  FC-PC/SC- PC/LC-PC so as to suit for switches and FMS supplied)</t>
  </si>
  <si>
    <t>Supply  of  UTP  Cable  /CAT6/6A cable ETL or UL or CE3P certified panduit  or  Systimax  or  R&amp;M  or AMP or Molex or Krone Or D-Link Makes</t>
  </si>
  <si>
    <t>Supply and fixing of 20 pair Krone module housed in MS Box Powder coated   with   Lock   and   Key   and termination of cable  (20 pair Krone MS    Box,    Kongu/    Teak    wood planks, and all other miscellaneous materials   including   GI   pipe   for cable entry, PVC pipe etc required for  the  work  shall  be  supplied  by the      contractor).(Inspection      by consignee)</t>
  </si>
  <si>
    <t>Supply and fixing of 10 pair CT box indoor with finished wooden plank (as per RDSO spec .No TC/18/75) for termination of cables at station, LC Gates &amp; Pump house etc. This includes   entry   of   cable   through 50mm  GI  pipe,  fixing  of  6  Quad/ PIJF  cables/  switch  board  cables through suitable hard PVC pipe on the  wall. 10 pair  CT box, finished wood     plank     and     all     other miscellaneous  materials  including 50mm  PVC  pipe  for  cable  entry shall be supplied by the contractor. Cables     will     be     supplied     by railways.          (Inspection          by Consignee)</t>
  </si>
  <si>
    <t>Supply and fixing of 20 pair CT box indoor with finished wooden plank (as per RDSO spec. No TC/18/75) for termination of cables at station, LC Gates &amp; Pump house etc. This includes   entry   of   cable   through 50mm  GI  pipe,  fixing  of  6  Quad/ PIJF  cables/  switch  board  cables through suitable hard PVC pipe on the  wall  20  pair  CT  box,  finished wood     plank     and     all     other miscellaneous  materials  including 50mm GI pipe and 50mm PVC pipe for cable entry shall be supplied by the     contractor.cables     will     be supplied by railways.(Inspection by Consignee)</t>
  </si>
  <si>
    <t>Design , Fabricate &amp; Supply of rack mountable     modular     intelligent service IP MPLS aggregator router with  minimum  switching  speed  of 160Gbps , unit to supports L2VPN ,L3  VPN,MPLS-  TE  ,  unit  to  be capable   to   support   8x10Gbe   or more,  32x1GbE  or  more  ,  64xE1 ,12xSTM 1 ports or 2x8 port WDM support  multiple  routing  functions such  as  OSPF  V3,  ISIS,  BGP  &amp; MP-BGP   and   support   LDP   and RSVP    –    TE    to    dynamically establish   MPLS   tunnels   &amp;   PW service. It should support dual main control   card   redundancy   design supporting   1:1   hot   back   up.The router   should   have   console   and SNMP                        interface,Fan module,control   card   module   and Redundant  48V  DC  power  supply modules     including     connection cable     and     fixing     accessories etc.The     Router     should     have required      interface      slots       to accomodate 4x10Gbe , 8x1Gbe , 16 E1s  and  4xSTM1 or 2x8 interface modules. The router should support all       the       software       features, environmental       standards       and security  features  as  mentioned  in RDSO    technical    document    no STT/TAN/IP-MPLS/2020    Ver1.0 or       latest       for       the       LER Router.(Inspection by RDSO)</t>
  </si>
  <si>
    <t>Supply of 4 port x10G SFP module card suitable for the IP MPLS router in NS1.(Inspection by
Consignee)</t>
  </si>
  <si>
    <t>Supply of 8 port x 1GbE(4 nos of optical ports and 4 nos. of electrical ports) module card suitable for the
IP-MPLS router in NS1.(Inspection by Consignee)</t>
  </si>
  <si>
    <t>Supply of 16 port channelised E1 interface card suitable for the IPMPLS router in NS1.(Inspection by Consignee)</t>
  </si>
  <si>
    <t>Supply of SFPs for 1Gbe (optical )/RJ 45ports as per the site requirement.(Inspection by Consignee)</t>
  </si>
  <si>
    <t>Design , Fabrication &amp; Supply of rack mountable modular intelligent service IP MPLS aggregator router with minimum switching speed of 160 Gbps, unit to support L2VPN ,L3 VPN, MPLS-TE , unit to be capable to support 8x10Gbe or more , 48x1GbE or more , 64xE1 or more ,12xSTM 1 ports or 2x8 port
WDM support multiple routing functions such as OSPF, ISIS, BGP &amp; MP-BGP and support LDP and
RSVP – TE to dynamically establish MPLS tunnels &amp; PW service. It should support dual main control card redundancy design supporting 1:1 hot back up. The router should have console and SNMP interface, Fan Module , Redundant control card modules and Redundant 48V DC power supply modules including connection cable and fixing accessories etc. The Router should have required interface slots to accommodate 8x10Gbps interface modules. The router should support
all the software features, environmental standards and security features as mentioned in RDSO technical document no STT/TAN/IP-MPLS/2020 Ver1.0 or latest for the LSR Router.(Inspection by RDSO)</t>
  </si>
  <si>
    <t>Supply  of  SFP  +  10G  (40  Km) SMF,1550nm          for          40KM transmission  working  on  single  or dual       fibre       as       per       site requirement. (Inspection    by Consignee)</t>
  </si>
  <si>
    <t>Supply  of  Channelised  STM1/4(4 Port  STM-1  or  one  port  STM-4) card or 2 Nos of 4/8 port X 10Gbps WDM     interface     module     card suitable for the above in NS1 &amp;NS 6 along with 2nos of SFP's(1.2Gbps or    2.5Gbps)    as    per    the    site requirement. (Inspection  by Consignee)</t>
  </si>
  <si>
    <t>Installation.wiring     and     testing     of battery  sets  and  battery  chargers  for optic    fibre    circuits.    This   includes installation   of   AC   and   DC   power supply  distribution board  with MCB's of  suitable  rating,  wiring  of  external alarm  contacts,  Fixing  arrangements for    battery    and    charger    in    the equipment    room    with    25    sq.mm Multistrand  single  core  Copper  cable PVC insulated from Battery charger to Battery   with    suitable    copper    lugs crimped/soldered   to   it   ,   16   sq.mm Multistrand  single  core  Copper  cable PVC insulated from battery charger to power  distribution  panel  in  the  rack with         suitable         copper         lugs crimped/soldered   to   it   .   Connection from    Battery    Charger    body    and battery+ve  terminal  to  Earth  terminal by  16  Sq.mm  Multistrand  single  core Copper cable PVC insulated seperately with         suitable         copper         lugs crimped/soldered to it and Extension of AC 230V power supply wiring through PVC  pipe  with  6  sqmm  cu.wire  for phase &amp; neutral and 1 sqmm cu .wire for earth to the 19" rack ( Copper cables ,  20A  metal  clad  with  MCB  for  AC supply to fix in the wall , conduits and other miscellaneous materials required for the work should be supplied by the contractor.   This   work   also   includes transportation     of     materials     from stores/supplied     by     Railways     for
installation.</t>
  </si>
  <si>
    <t>Training  of  Railway  staff  at  the factory premises of manufacturer of IP-MPLS    equipment    (or)    at    a reputed    training    institution    as approved    by    railway    executive incharge.This    includes    boarding and     lodging     charges.     (Travel
expenses   will   be   borne   by   the railways).</t>
  </si>
  <si>
    <t>Supply,Installation,Testing        and Commissioning  of  24  port  (fully loaded   with   12   optical   and   12 electrical SFP's) manageable Layer 2            switch            as            per spec.No:RDSO/SPN/TC/83/2020 Ver  2.0  or  latest.  (Inspection  by consignee)</t>
  </si>
  <si>
    <t>Excavation  of  OFC  cable joint  pit and  provision  of  RCC  joint/  loop chambers of 1.2m dia, 60cm height and 50mm thickness with 2 pieces top and bottom cover with holes for drainages   (reinforcement   as   per DRG    No.    OFC/2009/17).    This includes filling up of sand complete in  the  joint  chamber  after  cable laying,        back        filling        and consolidation   of   soil   around   the chamber, disposal of excess soil as per  plan  or  as  advised  by  railway engineer    at    site    as    well    as transportation  of  joint  chamber  to
site at every KM in the section.</t>
  </si>
  <si>
    <t>Clamping  of  OFC/  Telecom  cable in  the  station  building  using  PVC spiral hose (green) of suitable dia. (PVC  pipe  and  clamps  and  other miscellaneous   materials   will   be supplied by the contractor)</t>
  </si>
  <si>
    <t>Installation,   wiring,   testing   and commissioning     of     the     entire network    and    releasing    of    the existing VHF sets and accessories. This  schedule  includes  supply  of RG213    RF    coaxial    cable    of minimum 30 meters length and all other      miscellaneous      materials required   for   the   work   shall   be supplied by the contractor.</t>
  </si>
  <si>
    <t>Installation,           testing           and commissioning  of  VHF sets  entire network   which   works   including internal     AC     wiring,RF     cable routing through PVC conduit inside SM    room,releasing    of    existing VHF set etc.</t>
  </si>
  <si>
    <t>Supply    of    VF    transformer    2T cylindrical   type   470:1120   ohms impedance conforming to IRS -TC 76/2000  or  latest.  (Inspection  by Consignee)</t>
  </si>
  <si>
    <t>Supply of Local craft terminal with Intel core i7 processor,8GB RAM, 1TB HDD similar to HP make   or better      with      all      accessories, preloaded with Windows operating system    compatible    to    load    &amp; operate  the  NMS  for  SDH  &amp;PD MUX    equipment.    Item    to    be supplied   with   minimum   3   years warranty from OEM.(Inspection by Consignee)</t>
  </si>
  <si>
    <t>Supply of column speaker 15 watts similar  to  model  no.  SCM  15  of ahuja   make   for   public   address system     with     100     volts     line matching           transformer     with multiple    taps/impedances    easily selectable   by   rotating   switch.   It should           meet           EN-60065 standard.(Inspection by Consignee)</t>
  </si>
  <si>
    <t>Supply  of    LAN  extender  of  lan extender   along   with   230v   AC adapter            confirming            to RDSO/SPN/TC/82/2013 Rev1.0  or latest  similar  to  Team  make  vayu (Inspection by Consignee).</t>
  </si>
  <si>
    <t>Supply of 7 feet length of factory crimped moulded booted type UTP CAT-6/6A Patch cords. Panduit or systimax or R&amp;M or AMP or MOLEX or Krone makes (Inspection by Consignee)</t>
  </si>
  <si>
    <t>Supply of Central Data Controller Unit (CDC) along with CDS conforming to system requirement
as perRDSO spec.RDSO/SPN/ TC/108/2019 Ver.0.0 with Amndt 1 or latest for displaying Train
arrival/ departure indication, coach guidance and PC based announcement system and for
showing True colour Commercial Advertisements and video displays. The control console shall have
main and standby CPU to work in standby mode, one Nos. of 1 KVA UPS with 1 hour back up (With
minimum 1600 VAh battery ) , one LCD monitor (17 inch), CCU Rack, KVM Switch, CDS (Layer 3, 16
Port Switch) ( Minimum 8 Optical, Minimum 8 Copper ports ) of make shall be of industrial grade &amp;
reputed make like HP, CISCO, Juniper, Brocade, IBM, Alcatel, Lucent, Avaya, Netgear, D-link,
Moxa, Phoenix Contact etc and other accessories, housed in a standard size cabinet along with
driving Software for integrated passenger information system as per RDSO Specification No.
RDSO/SPN/TC/108/2019 Ver.0.0 with Amndt 1 or latest. This includes supply and installation of
software for Announcement system with necessary interface and announcement recording (Hindi/
English/Local language) (fresh studio copy of voice files.) as per RDSO Specification No.RDSO/
SPN/TC/108/2019 Ver.0.0 with Amndt 1 or latest (The same to be interfaced with existing audio and
installed at the station). the software should support all types of Display/  announcement  by  merely adding    necessary    hardware    in future. The software should run the train information             and announcement/Commercial advertisements   in   time   slootted manner  and   the   time   should   be configurable.     Material     to     be procured   from   RDSO   approved vendors     only.     (Inspection     By RDSO).</t>
  </si>
  <si>
    <t>Installation,          Testing          and Commissioning   of   Central   Data Controller (CDC ) along wih CDS set   as   per   RDSO   specification no.RDSO/SPN/TC/108/2019 Ver.0.0  with  Amdt  1  or  latest  as supplied.    (as    material    supplied under     NS78)     (This     includes Transportation  of   materials  from Nominated stores to site).</t>
  </si>
  <si>
    <t>Supply      of      Platform      display controller   (PDC)   as   per   RDSO Specification  o.RDSO/SPN/TC/108/2019, Ver-
1.0   Amdt-1   or   latest.   The   PDC should  drive  55  inch  TV  display, ,CGDB  ,At  a  glance  board,  single line  train  indication  boards  etc  in the          respective          platforms. (Inspection by RDSO).</t>
  </si>
  <si>
    <t>Installation,          Testing          and Commissioning of Platform display contrlloer   (PDC)   as   per   RDSO Specification    No.RDSO/SPN/TC /108/2019,    Ver-1.0    Amdt-1    or latest.</t>
  </si>
  <si>
    <t>Installation,          Testing          and Commissioning          of          Train information  At  a  Glance  Display Board   (Double   faced)   with   all accessories       as       per       RDSO Specification                               No.
RDSO/SPN/TC/108/2019 or latest.</t>
  </si>
  <si>
    <t>Supply   of   Double   Faced   Coach Guidance  Display  Boards  as  per RDSO          Specification          No. RDSO/SPN/TC/108/2019            or
latest.(Inspection by RDSO).</t>
  </si>
  <si>
    <t>Installation,          Testing          and Commissioning  of  Double  Faced Coach   Guidance   Display  Boards and Daisy chain junction boxes as per                 RDSO                 Spec No.RDSO/SPN/TC/   108/2019   or latest  Open  area  including  supply and  installaion  of  GI  pole  (50mm Dia,  3.65mm  thick  with  suitable concreating on top (1 ft x 1 ft) and bottom     below     platfom/Ground level (3ftx1ft), rain hood and other required accessories) (pole drawing to  be  submitted  before  installation for      approval)      All      mounting arrangements including splicing of fibres   with   OFC   Patch   cords   , termination   of   STP   cable   with connectors and fixings, clamps, etc whatever  required  for  installation should be supplied by contractor).</t>
  </si>
  <si>
    <t>Supply of Daisy chain junction box for  running  on  OFC  and  Ethernet copper       as       per              RDSO Spec.RDSO/SPN/TC/108/  2019 Ver.0.0   with   Amndt   1   or   latest (Inspection by RDSO).</t>
  </si>
  <si>
    <t>Supply,   Installation,   Testing   and commissioning  of  Full  HD  Fixed bullet type IP colour camera along with   suitable   housing,   mounting arrangements  and   all   accessories required for  fixing as per technical Specification.(Inspection   by consignee)</t>
  </si>
  <si>
    <t>Supply of Network Video Recorder (Universal, 32
Channel      to   connect   up   to   32 network  IP  Camers),  4  SATA  to connect HDDs as per specification enclosed (Inspection by consignee)</t>
  </si>
  <si>
    <t>Installation,           testing           and commissioning of 32 channel NVR       configuration       charges (inspection by consignee)</t>
  </si>
  <si>
    <t>Supply       ,       Installation       and configuring  of  Video  surveillance Internal  hard  disk  drive  SATA  III 6TB  capacity,  5300  RPM,  64MB Cache  should  be  of  reputed  Make such as Western Digital, Samsung or    better(As    per    specification enclosed)(Inspection  by Consignee)</t>
  </si>
  <si>
    <t>Supply   of   Area   Work   Lighting System  72 Watt  Rechargeable  use in   Signal   &amp;   Tel-Communication purpose  during  Non  Interlocking Period.      Similar      to      MAKE: RAILTRONIC  MODEL  :  EAW- 60SMPS ABS body, SMPS Based Area   Work   Emergency   Lighting System   detachable   Type   for   the purpose           of           Emergency/ Accident/Non-Interlocking    Work and    ART.    One    Meter    height Telescopic Pole Folding type. Light weight, Easy to carry, Waterproof, Dustproof,  Corrosion-resistant  can be packed in shoulder bag for easy carrying  .  Weight  9  Kg  including SMF    rechargeable    Lead    Acid battery of 12 V 17 Ah. "4Modes of lighting.   Spread   Light   360   deg. androtatable up and down.</t>
  </si>
  <si>
    <t>Supply  of  voice  logging  LC  gate telephone     system  as  per  RDSO Spec. No. RDSO/SPN/TC/51/2011 or latest. One set
consist  of  (a)  Master  telephone  - 1No. (b)  LC gate telephone - 6Nos. (c) Power   supply unit - 1No. with maintenance  free    battery  as  per RDSO                spec.   No. RDSO/SPN/TC/51/2011  or  latest. Inspection by consignee</t>
  </si>
  <si>
    <t>GST @18%</t>
  </si>
  <si>
    <t>TOTAL</t>
  </si>
  <si>
    <t>Total A1</t>
  </si>
  <si>
    <t>Unit Rate
(without GST)</t>
  </si>
  <si>
    <t>Amount
(Without GST)</t>
  </si>
  <si>
    <t>Sl.
No.</t>
  </si>
  <si>
    <t>SOR.
No.</t>
  </si>
  <si>
    <t>Supply and installation of 24 Fibre Joint     enclosure     for     armoured optical  fibre  cable  conforming  to RDSO spec.RDSO/SPN/TC/68/2014 rev2.0   or   latest   (Inspection   by Consignee)</t>
  </si>
  <si>
    <t>Supply and installation of 48 fibre Joint     enclosure     for     armoured optical  fibre  cable  conforming  to RDSO spec.RDSO/SPN/TC/68/2014 rev2.1   or   latest   (Inspection   by Consignee)</t>
  </si>
  <si>
    <t>Laying        of        STP/OFC/Power Cable/Switch   board(10   pair/   20 pair/50   pair)   Cables  in   1"   PVC conduit/case  caping  and  clamping on    the    wall/    Wall/Roof    tops/ Shelters with suitable clamping and hose   to   be   provided   wherever bends/ curves  (PVC conduit/ Case capping and other accessories to be supplied by the contractor)</t>
  </si>
  <si>
    <t>Excavation  of  cable  trench  in  all kinds  of  soil   except   hard   rocky areas including clearing of roots of trees, rocks, bushes etc. to a depth of  1.0  Mtrs  and  to  a  width  of  0.3 Mtrs.   (Laying   of   cables   is not included in this schedule)</t>
  </si>
  <si>
    <t>Excavation  of  cable  trench  in  all kinds  of  soil   except   hard   rocky areas including clearing of roots of trees, rocks, bushes etc. to a depth of  0.5  Mtrs  and  to  a  width  of  0.3 Mtrs.   (Laying   of   cables   is   not included in this  schedule.)</t>
  </si>
  <si>
    <t>Laying        of        signaling/power/ telecommunication   cables   as   per cable    plan    in    cable    trenches, masonry  ducts,  RCC  Pipes,  DWC pipes,   GI   Pipes   etc.   (Supply   of cables   is   not   included   in   this
schedule).</t>
  </si>
  <si>
    <t>Refilling of cable trench 1m depth by  0.3m   width  throughout,   with earth  after  laying  of  cables,  and consolidating      the      trench      by ramming and levelling.</t>
  </si>
  <si>
    <t>Refilling of cable trench throughout with  earth  and  consolidating  the trench  of  depth  0.5  Mtrs  and  to  a width of 0.3 Mtrs</t>
  </si>
  <si>
    <t>Blowing/Drawing         of         OFC cable/Power cable/Signalling cable inside permanently solid lubricated HDPE Pipe already laid. This work includes  necessary  duct  integrity test for solid lubricated HDPE pipe. (  This  includes  Transportation  of materials from nominated stores to site)</t>
  </si>
  <si>
    <t>Supply   of   Handheld   True   RMS clamp   Meter,   as   per   Technical specification       (Inspection       by Consignee)</t>
  </si>
  <si>
    <t>Supply    of    OTDR    (mini)    with standard           accessories           for 1310/1550nm   with   all   standard accessories        as        per        TEC specification   GR/OTD-02/02   Jan 2005  or  latest,  (  this  item  should have       valid       TEC       approval certificate)     as     per     Technical specification   (Inspection   by Consignee)</t>
  </si>
  <si>
    <t>Supply of Transmission measuring set  (TMS)  with  accessories  as  per IRS Spec No. IRS:TC
43-87 or latest, as per Technical specification       (Inspection       by Consignee)</t>
  </si>
  <si>
    <t>Supply    of    Fiber    Visual    Fault Locator   with  accessories,  as  per Technical specification (Inspection by Consignee)</t>
  </si>
  <si>
    <t>Supply          of          High-Density Polyethylene Pipes (HDPE) of 110 mm   Outer   Dia,   10   mm   Wall Thickness, along with one coupler for    every    6    Meters    as    per specification   No.   IS   4984:2016 with     latest     amendments     and MaterialGrade:PE   80   (Inspection by Rites)</t>
  </si>
  <si>
    <t>Supply      and      Installation      of Wall/Rack   mountable    24   Fibre management       system       (FMS) conforming    to    RDSO/SPN/TC- 37/2000(rev-3    amdt-1    or    latest similar to COMMSCOPE make or better,   suitable   for   splicing   and front patching 24F cable with all accessories   and   terminating   the optical fibre cable with splicing and front   patching   in   FMS   in   the Location     Box.     This     includes Supply  and  Provision  of  4  nos  of Patch cords of required length (All other materials required for splicing are  to  be  supplied  by  contractor) (Inspection by consignee)</t>
  </si>
  <si>
    <t>Supply      and      Installation      of Wall/Rack   mountable    48   Fibre management       system       (FMS) conforming    to    RDSO/SPN/TC- 37/2000(rev-3    amdt-1    or    latest similar to COMMSCOPE make or better,   suitable   for   splicing   and front patching 48F cable with all accessories   and   terminating   the optical fibre cable with splicing and front   patching   in   FMS   in   the Location     Box.     This     includes Supply  and  Provision  of  Wooden Plank, L clamps and 4nos of Patch cords of required length (All other materials  required  for  splicing  are to    be    supplied    by    contractor) (Inspection by consignee)</t>
  </si>
  <si>
    <t>Supply and Installation of covered 19inch   Racks   of   size   1950mm x600mm    x    600mm    or    higher (Make:      HCL/      Vero/President/ Rittal/Puncom  or  better)  complete with all fittings including DC Fans (24V/48V)-2nos, separator    sheet/    plate    to    keep testing    equipment-1no    and    AC power      distribution      panel      ( Horizontal    fitting)    with    power sockets and fuse protection ( min 6 nos of 230V –15/5A combined and other   accessories   (Inspection   by consignee)</t>
  </si>
  <si>
    <t>Supply of 4 wire DTMF based way station  equipment complete  as per RDSO   specification   No.IRS.TC- 60/93 and 4 wire control telephone with  audio  visual  indication  and reset   button   fitted   on   telephone conforming       to       specification No.IRS-TC-38/97        or        latest. (Inspection by consignee)</t>
  </si>
  <si>
    <t>Supply   of   10way   Announciator with   Push   button   switches   and having  conference  facility.  Model No   AM-10   similar   to   Epsilon, Telelinks  or  better  (lnspection  by
Consignee).</t>
  </si>
  <si>
    <t>Supply  and   provision   of   normal joint using Thermo shrink jointing kit (RDSO specs No TC/77/2012 ( Rev.3) with amendment No.1&amp;2 or latest.&amp; jointing kit to be inspected by   RDSO)   for   4/6   quad   cable normal  joint.  The  work  includes excavation   of   joint   pit   of   size 1mX1.5mX1.5m   and  closing  the same after completion of cable joint as  per  the  instruction  of  Railway
representative at site.(lnspection by RDSO).</t>
  </si>
  <si>
    <t>Digging of pit to a depth of 800mm of size 300mmX300mm, casting of concrete      foundation      of      size 300mmX300mmX300mm         and Placing  of  RCC  cable  markers  on top of the  foundation and refilling the   pit   and   consolidating   it   by ramming.  The  cable  markers  shall be  provided  at  an  interval  of  20 Mtrs.  within  station  limits  and  50 Mtrs.      outside      station      limits throughout      the      cable      route, diversions    and    also    at    every
track/road crossing.</t>
  </si>
  <si>
    <t>Road    crossing/    Track   Crossing through    Horizontal    Drilling    at approximately  depth  of  1.5  to  2m below  the  formation  level  of  the earth including  insertion of HDPE pipe/DWC      pipe      along      with couplers, drawl of cable (or) direct drawl of cables etc. (Note: The pilot used    for    HDD    should    be    of sufficient  size  to  suit  insertion  of HDPE /DWC pipe of size 120mm (outer dia.) or direct drawl of three cables (Signalling/Power/Quad/OFC)    or three nos.of 40mm dia HDPE pipe or any other
combination as directed by the site
engineer) ( Supply of HDPE pipe is not covered in this schedule)</t>
  </si>
  <si>
    <t>Supply   of   Handheld   True   RMS Multi   Meter,   as   per   Technical specification       (Inspection       by
Consignee)</t>
  </si>
  <si>
    <t>Supply   of   Digital   Earth   clamp Tester        as        per        Technical specification       (Inspection       by
Consignee)</t>
  </si>
  <si>
    <t>Supply and Installation of 19", 6U rack of size 600mm x 600mm with complete     accessories.(Inspection
by consignee)</t>
  </si>
  <si>
    <t>Supply    of    magneto    telephone handle  type  and  supply  of  Ni-cad power     pack     4V-2.2AH     with charger    to    work    on    110VAC
(Inspection by consignee)</t>
  </si>
  <si>
    <t>Fixing   of   Annunciator   at   SM's Room   as   required   by   Railways, wiring it as per circuit diagram and painting  of  particulars.  The  work includes    connecting    1    No.    of magneto   telephone   with   Ni-cad power     pack     4V-2.2AH     with charger  to  work  on  110VAC  and connecting  the  annunciator  to  the different   telephone   circuits.   The particulars  of  the  circuits  and  the ringing  codes  shall  be  painted  on the   top   of   the   annunciator   box. (Supply    of    annunciator    is    not included      in      this      schedule). [Magneto   telephone   handle   type with Nicad power pack 4V-2.2AH with charger to work on 110VAC, wire PVC 16/0.2mm copper, paint and      all      other      miscellaneous materials   required   for   the   work shall      be      supplied      by      the
Contractor].</t>
  </si>
  <si>
    <t>Installation, wiring and testing and commissioning  of  PDMUX,  surge and          lightning          protection arrangements  with  all  accessories in   already   provided   rack.   This includes connecting primary MUX equipment  with  all  interface  cards to the 48V bus including supply of wires and connectors, terminations of   VF   interface   circuits   to   the Krone type MDF at both mux cable ends  including  taking  cable  over runway  or  a  wall  and  installation and  wiring of VF  Transformer for each circuits and U link panel in the rack, more  then  one  primary  Mux etc  may  have  to  be  installed  at station.    (    Surge    and    lightning protection , VF transformer 1120 : 600      Ohms,      U     link     panel, switchboards  cables  and  all  other miscellaneous  materials  including PVC    conduit    pipe/casing    and capping etc shall be supplied by the
contractor).</t>
  </si>
  <si>
    <t>Integration,    Testing    and    Final commissioning   of   equipments   at each station for all the equipments confirming    with    the    approved system design including end to end testing   for   realization   of   optical fibresystem.   This   also   includes supply of all as made documents for the entire section (six copies)  plus technical,         maintenace         and installation manuals  for IPMPLS , NMS,  Charger  and  Power  Supply
unit.</t>
  </si>
  <si>
    <t>Supply , fixing of shutter and lable type dual port face plate fitted with female   keystone   jacks   of   RJ45 along   with   surface   mount   PVC back    box    and    termination    of telecom cables for data and voice . Dlink or DAX or Krone or Panduit
makes (Inspection by Consignee)</t>
  </si>
  <si>
    <t>Supply   and   installation   of   GPS double  faced  platform  clock  with GPS synchronisation as per RDSO spec  RDSO/SPN/TC/62/2008  Rev
3.0 or latest.(Inspection by RDSO)</t>
  </si>
  <si>
    <t>Supply    of    high    power    public address  amplifier  500  Watt,  230 VAC  operation  similar  to  model Ahuja    SSA-5000EM    or    better
(Inspection by Consignee).</t>
  </si>
  <si>
    <t>Supply of RJ-45 jacks suitable for CAT-6   cable(Each   box   100   nos
)(Inspection by Consignee)</t>
  </si>
  <si>
    <t>Supply  of  suitable  enclosure  with internal   wiring   arrangement   for VHF   AC   mains   as  per  the   site requirement.       (Inspection       by
Consignee)</t>
  </si>
  <si>
    <t>Supply of sealed maintenance free battery   of    12V   75AH    as   per specification.(Inspection              by
consignee)</t>
  </si>
  <si>
    <t>Liaising     charges     to     facilitate obtaining     license     from     WPC department,    fill-up    the    correct forms,   the   exact   parameters   on coverage,wattage,              location, submission of forms in Online, seek appointment   with   WPC  officerat Delhi. The cost is only for liaising, actual   charges   for   Royalty   and License  fees  shall  be  paid  by  the end   User   to   WPC   directly   as mentioned  in  the  Acceptance   In
principle letter.</t>
  </si>
  <si>
    <t>Supply     and     installation     VHF maintenance  free  omni  directional weather proof antenna of 3dbi gain antenna  on  GI  pipe  40mm  dia,  6 mtrs. length, 4mm  thick  with blue mark   along   with   suitable   wall mounts     brackets,     stay     wires, masonary    concrete    supports    at bottom  GI pipe to fix antenna and cable  of  the  roof  top  of  station building    along    with    30    mtrs RG217,   RF   coaxial   cable   with male/female  connectors,  12V-15A DC power supply unit having Float cum  boost  charger  with  indicators for battery as per the instruction of railway          representative          at
site.(Inspection by Consignee).</t>
  </si>
  <si>
    <t>Installation,          Testing          and Commissioning  of  Double  Faced Coach guidance display board and Daisy  chain  junction  boxes  as  per RDSO          Specification          No. RDSO/SPN/TC/108/2019  or  latest in   Shelter   /Platform   roof   with suitable clamping arrangement (All mounting  arrangements  including splicing  of  fibres  with  OFC  Patch cords,   termination   of   STP   cable with     connectors     and     fixings, clamps,  etc  whatever  required  for installation  should  be  supplied  by
contractor).</t>
  </si>
  <si>
    <t>Supply and provision of 55inch TV LED UHD smart
TV of reputed make</t>
  </si>
  <si>
    <t>Sub-tot-A1</t>
  </si>
  <si>
    <t>Sub-tot-A2</t>
  </si>
  <si>
    <t>Sub-tot-A3</t>
  </si>
  <si>
    <t>Sub-tot-A4</t>
  </si>
  <si>
    <t>Sub-total-A4</t>
  </si>
  <si>
    <t>Annexure-A1</t>
  </si>
  <si>
    <t>Engaging   mechanical   excavators like  JCB  or  other  machineries  for regarding      and      levelling      the formation,        dismantling        any infringing  structures,  clearing  and removing debris etc., with all leads and  lifts  etc., complete  and  as per the      instruction      of      Railway representative at site.</t>
  </si>
  <si>
    <t>Survey of Cable route, preparation of Cable route plan as per technical specification     (this     should     be submitted     before     starting     the trenching  work)  in  6  copies  and submission of all "As made" cable route plans, jointing schedules, and tapping   charts   in   6   copies   as detailed       in       the       technical supplement.</t>
  </si>
  <si>
    <t>Protection    adjustments    and    re- instating     of     S&amp;T     gears     by deputation    of    Helpers/Unskilled labour for executing additional   S&amp;T   portion   of   the works.    The    work    can    involve fixing,           releasing,dismantling, replacement, excavation,
clearing of vegetation, loading and unloading of material and assisting skilled     persons     etc     as     per instruction            of            Railway representative.</t>
  </si>
  <si>
    <t>Sub-total A1</t>
  </si>
  <si>
    <t>Sub-total-A2</t>
  </si>
  <si>
    <t>Sub-total-A3</t>
  </si>
  <si>
    <t>Tender Ref.No. PMD-FI-4.6048-Tender Tambaram08
Work Details :  “Provision of Telecommunication arrangements at ARANI(including) and RANIPET (Including) section/stations in ChennaiDivision in connection with construction of New Line betweenTindivanam and Nagari”.</t>
  </si>
  <si>
    <t>021080</t>
  </si>
  <si>
    <t>021350</t>
  </si>
  <si>
    <t>031010</t>
  </si>
  <si>
    <t>031040</t>
  </si>
  <si>
    <t>031080</t>
  </si>
  <si>
    <t>031090</t>
  </si>
  <si>
    <t>041210</t>
  </si>
  <si>
    <t>051180</t>
  </si>
  <si>
    <t>051160</t>
  </si>
  <si>
    <t>051200</t>
  </si>
  <si>
    <t>051230</t>
  </si>
  <si>
    <t>051250</t>
  </si>
  <si>
    <t>051270</t>
  </si>
  <si>
    <t>051300</t>
  </si>
  <si>
    <t>051310</t>
  </si>
  <si>
    <t>051320</t>
  </si>
  <si>
    <t>051360</t>
  </si>
  <si>
    <t>051370</t>
  </si>
  <si>
    <t>051380</t>
  </si>
  <si>
    <t>051390</t>
  </si>
  <si>
    <t>051400</t>
  </si>
  <si>
    <t>051410</t>
  </si>
  <si>
    <t>051430</t>
  </si>
  <si>
    <t>051440</t>
  </si>
  <si>
    <t>051450</t>
  </si>
  <si>
    <t>051500</t>
  </si>
  <si>
    <t>051540</t>
  </si>
  <si>
    <t>051590</t>
  </si>
  <si>
    <t>051630</t>
  </si>
  <si>
    <t>051640</t>
  </si>
  <si>
    <t>051680</t>
  </si>
  <si>
    <t>051720</t>
  </si>
  <si>
    <t>051730</t>
  </si>
  <si>
    <t>051740</t>
  </si>
  <si>
    <t>091010</t>
  </si>
  <si>
    <t>091020</t>
  </si>
  <si>
    <t>091040</t>
  </si>
  <si>
    <t>091060</t>
  </si>
  <si>
    <t>091070</t>
  </si>
  <si>
    <t>091080</t>
  </si>
  <si>
    <t>091110</t>
  </si>
  <si>
    <t>091140</t>
  </si>
  <si>
    <t>091160</t>
  </si>
  <si>
    <t>091200</t>
  </si>
  <si>
    <t>091230</t>
  </si>
  <si>
    <t>101010</t>
  </si>
  <si>
    <t>101020</t>
  </si>
  <si>
    <t>101030</t>
  </si>
  <si>
    <t>101050</t>
  </si>
  <si>
    <t>101070</t>
  </si>
  <si>
    <t>101080</t>
  </si>
  <si>
    <t>101100</t>
  </si>
  <si>
    <t>101110</t>
  </si>
  <si>
    <t>101130</t>
  </si>
  <si>
    <t>101150</t>
  </si>
  <si>
    <t>101380</t>
  </si>
  <si>
    <t>101410</t>
  </si>
  <si>
    <t>111630</t>
  </si>
  <si>
    <t>111730</t>
  </si>
  <si>
    <t>111750</t>
  </si>
  <si>
    <t>111920</t>
  </si>
  <si>
    <t>111930</t>
  </si>
  <si>
    <t>112210</t>
  </si>
  <si>
    <t>112280</t>
  </si>
  <si>
    <t>112290</t>
  </si>
  <si>
    <t>112250</t>
  </si>
  <si>
    <t xml:space="preserve">Note:- </t>
  </si>
  <si>
    <t>051350</t>
  </si>
  <si>
    <r>
      <t>Fixing  of  32  way  U-Link panels (Wrapping type )with U links and mountable   on   19"rack.  (</t>
    </r>
    <r>
      <rPr>
        <b/>
        <i/>
        <sz val="11"/>
        <rFont val="Calibri"/>
        <family val="2"/>
        <scheme val="minor"/>
      </rPr>
      <t>Supply by PUNCOM)</t>
    </r>
  </si>
  <si>
    <t>a) Schedule item no. 17,78,80,81 from Railway Schedule to be supplied by PUNCOM.
b) Sch item no. 18 from Railway Schedule to be supplied by PUNCOM, but Fixing in contractors account, pl quote fixing rate only in above schedule.</t>
  </si>
  <si>
    <t>(Sign &amp; Stamp)</t>
  </si>
  <si>
    <t>on every Page</t>
  </si>
  <si>
    <t>FINANCIAL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</si>
</sst>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rgb="FF000000"/>
      <name val="Times New Roman"/>
      <charset val="204"/>
    </font>
    <font>
      <b/>
      <sz val="11"/>
      <name val="Calibri"/>
      <family val="2"/>
      <scheme val="minor"/>
    </font>
    <font>
      <sz val="11"/>
      <name val="Calibri"/>
      <family val="2"/>
      <scheme val="minor"/>
    </font>
    <font>
      <sz val="10"/>
      <name val="Arial"/>
      <family val="2"/>
    </font>
    <font>
      <b/>
      <sz val="16"/>
      <name val="Calibri"/>
      <family val="2"/>
      <scheme val="minor"/>
    </font>
    <font>
      <b/>
      <sz val="12"/>
      <name val="Calibri"/>
      <family val="2"/>
      <scheme val="minor"/>
    </font>
    <font>
      <sz val="12"/>
      <name val="Calibri"/>
      <family val="2"/>
      <scheme val="minor"/>
    </font>
    <font>
      <b/>
      <sz val="14"/>
      <color rgb="FF000000"/>
      <name val="Calibri"/>
      <family val="2"/>
      <scheme val="minor"/>
    </font>
    <font>
      <b/>
      <i/>
      <sz val="11"/>
      <name val="Calibri"/>
      <family val="2"/>
      <scheme val="minor"/>
    </font>
    <font>
      <b/>
      <u/>
      <sz val="18"/>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71">
    <xf numFmtId="0" fontId="0" fillId="0" borderId="0" xfId="0" applyFill="1" applyBorder="1" applyAlignment="1">
      <alignment horizontal="left" vertical="top"/>
    </xf>
    <xf numFmtId="0" fontId="2" fillId="0" borderId="1"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left"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left" vertical="top" wrapText="1"/>
    </xf>
    <xf numFmtId="0" fontId="2" fillId="0" borderId="6"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6" xfId="0" applyFont="1" applyFill="1" applyBorder="1" applyAlignment="1">
      <alignment horizontal="center" vertical="top" wrapText="1"/>
    </xf>
    <xf numFmtId="0" fontId="2" fillId="0" borderId="0" xfId="0" applyFont="1" applyFill="1" applyBorder="1" applyAlignment="1">
      <alignment horizontal="left" vertical="top"/>
    </xf>
    <xf numFmtId="1" fontId="2" fillId="0" borderId="1" xfId="0" applyNumberFormat="1" applyFont="1" applyFill="1" applyBorder="1" applyAlignment="1">
      <alignment horizontal="center" vertical="top" shrinkToFit="1"/>
    </xf>
    <xf numFmtId="2" fontId="2" fillId="0" borderId="6" xfId="0" applyNumberFormat="1" applyFont="1" applyFill="1" applyBorder="1" applyAlignment="1">
      <alignment horizontal="center" vertical="top"/>
    </xf>
    <xf numFmtId="1" fontId="2" fillId="0" borderId="4" xfId="0" applyNumberFormat="1" applyFont="1" applyFill="1" applyBorder="1" applyAlignment="1">
      <alignment horizontal="center" vertical="top" shrinkToFit="1"/>
    </xf>
    <xf numFmtId="3" fontId="2" fillId="0" borderId="1" xfId="0" applyNumberFormat="1" applyFont="1" applyFill="1" applyBorder="1" applyAlignment="1">
      <alignment horizontal="center" vertical="top" shrinkToFit="1"/>
    </xf>
    <xf numFmtId="1" fontId="2" fillId="0" borderId="5" xfId="0" applyNumberFormat="1" applyFont="1" applyFill="1" applyBorder="1" applyAlignment="1">
      <alignment horizontal="center" vertical="top" shrinkToFit="1"/>
    </xf>
    <xf numFmtId="2" fontId="1" fillId="0" borderId="6" xfId="0" applyNumberFormat="1" applyFont="1" applyFill="1" applyBorder="1" applyAlignment="1">
      <alignment horizontal="center" vertical="top"/>
    </xf>
    <xf numFmtId="1" fontId="2" fillId="0" borderId="6" xfId="0" applyNumberFormat="1" applyFont="1" applyFill="1" applyBorder="1" applyAlignment="1">
      <alignment horizontal="center" vertical="top" shrinkToFit="1"/>
    </xf>
    <xf numFmtId="0" fontId="2" fillId="0" borderId="1"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top"/>
    </xf>
    <xf numFmtId="0" fontId="2" fillId="0" borderId="6" xfId="0" applyFont="1" applyFill="1" applyBorder="1" applyAlignment="1">
      <alignment horizontal="center" vertical="top"/>
    </xf>
    <xf numFmtId="2" fontId="2" fillId="0" borderId="0" xfId="0" applyNumberFormat="1" applyFont="1" applyFill="1" applyBorder="1" applyAlignment="1">
      <alignment horizontal="center" vertical="top"/>
    </xf>
    <xf numFmtId="0" fontId="1" fillId="0" borderId="6" xfId="0" applyFont="1" applyFill="1" applyBorder="1" applyAlignment="1">
      <alignment horizontal="right" vertical="top" wrapText="1"/>
    </xf>
    <xf numFmtId="0" fontId="1" fillId="0" borderId="6" xfId="0" applyFont="1" applyFill="1" applyBorder="1" applyAlignment="1">
      <alignment vertical="top" wrapText="1"/>
    </xf>
    <xf numFmtId="0" fontId="1" fillId="0" borderId="2" xfId="0" applyFont="1" applyFill="1" applyBorder="1" applyAlignment="1">
      <alignment vertical="top" wrapText="1"/>
    </xf>
    <xf numFmtId="0" fontId="1" fillId="0" borderId="3" xfId="0" applyFont="1" applyFill="1" applyBorder="1" applyAlignment="1">
      <alignment vertical="top" wrapText="1"/>
    </xf>
    <xf numFmtId="1" fontId="1" fillId="0" borderId="6" xfId="0" applyNumberFormat="1" applyFont="1" applyFill="1" applyBorder="1" applyAlignment="1">
      <alignment horizontal="center" vertical="top" shrinkToFit="1"/>
    </xf>
    <xf numFmtId="2" fontId="4" fillId="2" borderId="6" xfId="0" applyNumberFormat="1" applyFont="1" applyFill="1" applyBorder="1" applyAlignment="1">
      <alignment horizontal="center" vertical="center"/>
    </xf>
    <xf numFmtId="1" fontId="4" fillId="2" borderId="6" xfId="0" applyNumberFormat="1" applyFont="1" applyFill="1" applyBorder="1" applyAlignment="1">
      <alignment horizontal="center" vertical="center"/>
    </xf>
    <xf numFmtId="0" fontId="5" fillId="2" borderId="6" xfId="0" applyFont="1" applyFill="1" applyBorder="1" applyAlignment="1">
      <alignment horizontal="center" vertical="top"/>
    </xf>
    <xf numFmtId="2" fontId="5" fillId="2" borderId="6" xfId="0" applyNumberFormat="1" applyFont="1" applyFill="1" applyBorder="1" applyAlignment="1">
      <alignment horizontal="center" vertical="top"/>
    </xf>
    <xf numFmtId="0" fontId="5" fillId="0" borderId="4" xfId="0" applyFont="1" applyFill="1" applyBorder="1" applyAlignment="1">
      <alignment horizontal="center" vertical="top" wrapText="1"/>
    </xf>
    <xf numFmtId="0" fontId="5" fillId="0" borderId="4" xfId="0" applyFont="1" applyFill="1" applyBorder="1" applyAlignment="1">
      <alignment horizontal="left" vertical="top" wrapText="1"/>
    </xf>
    <xf numFmtId="0" fontId="5" fillId="0" borderId="9" xfId="0" applyFont="1" applyFill="1" applyBorder="1" applyAlignment="1">
      <alignment horizontal="center" vertical="top" wrapText="1"/>
    </xf>
    <xf numFmtId="0" fontId="6" fillId="0" borderId="0" xfId="0" applyFont="1" applyFill="1" applyBorder="1" applyAlignment="1">
      <alignment horizontal="left" vertical="top"/>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0" fontId="1" fillId="3" borderId="8" xfId="0" applyFont="1" applyFill="1" applyBorder="1" applyAlignment="1">
      <alignment vertical="top" wrapText="1"/>
    </xf>
    <xf numFmtId="2" fontId="1" fillId="3" borderId="6" xfId="0" applyNumberFormat="1" applyFont="1" applyFill="1" applyBorder="1" applyAlignment="1">
      <alignment horizontal="center" vertical="top"/>
    </xf>
    <xf numFmtId="0" fontId="1" fillId="3" borderId="2" xfId="0" applyFont="1" applyFill="1" applyBorder="1" applyAlignment="1">
      <alignment horizontal="left" vertical="top"/>
    </xf>
    <xf numFmtId="0" fontId="1" fillId="3" borderId="3" xfId="0" applyFont="1" applyFill="1" applyBorder="1" applyAlignment="1">
      <alignment vertical="top"/>
    </xf>
    <xf numFmtId="0" fontId="1" fillId="3" borderId="6" xfId="0" applyFont="1" applyFill="1" applyBorder="1" applyAlignment="1">
      <alignment horizontal="center" vertical="top" wrapText="1"/>
    </xf>
    <xf numFmtId="0" fontId="1" fillId="3" borderId="6" xfId="0" applyFont="1" applyFill="1" applyBorder="1" applyAlignment="1">
      <alignment horizontal="left" vertical="top" wrapText="1"/>
    </xf>
    <xf numFmtId="1" fontId="1" fillId="3" borderId="6" xfId="0" applyNumberFormat="1" applyFont="1" applyFill="1" applyBorder="1" applyAlignment="1">
      <alignment horizontal="center" vertical="top" shrinkToFit="1"/>
    </xf>
    <xf numFmtId="49" fontId="1" fillId="3" borderId="6" xfId="0" applyNumberFormat="1" applyFont="1" applyFill="1" applyBorder="1" applyAlignment="1">
      <alignment horizontal="left" vertical="top"/>
    </xf>
    <xf numFmtId="49" fontId="5" fillId="0" borderId="4"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49" fontId="2" fillId="0" borderId="5" xfId="0" applyNumberFormat="1" applyFont="1" applyFill="1" applyBorder="1" applyAlignment="1">
      <alignment horizontal="center" vertical="top" wrapText="1"/>
    </xf>
    <xf numFmtId="49" fontId="1" fillId="0" borderId="6" xfId="0" applyNumberFormat="1" applyFont="1" applyFill="1" applyBorder="1" applyAlignment="1">
      <alignment horizontal="center" vertical="top" wrapText="1"/>
    </xf>
    <xf numFmtId="49" fontId="1" fillId="3" borderId="8" xfId="0" applyNumberFormat="1"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1" fillId="3" borderId="3" xfId="0" applyNumberFormat="1" applyFont="1" applyFill="1" applyBorder="1" applyAlignment="1">
      <alignment horizontal="center" vertical="top"/>
    </xf>
    <xf numFmtId="49" fontId="2" fillId="0" borderId="6" xfId="0" applyNumberFormat="1" applyFont="1" applyFill="1" applyBorder="1" applyAlignment="1">
      <alignment horizontal="center" vertical="top" wrapText="1"/>
    </xf>
    <xf numFmtId="49" fontId="1" fillId="3" borderId="6"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top"/>
    </xf>
    <xf numFmtId="0" fontId="2" fillId="0" borderId="11" xfId="0" applyFont="1" applyFill="1" applyBorder="1" applyAlignment="1">
      <alignment horizontal="center" vertical="top"/>
    </xf>
    <xf numFmtId="0" fontId="2" fillId="0" borderId="12" xfId="0" applyFont="1" applyFill="1" applyBorder="1" applyAlignment="1">
      <alignment horizontal="left" vertical="top" wrapText="1"/>
    </xf>
    <xf numFmtId="0" fontId="9" fillId="0" borderId="0" xfId="0" applyFont="1" applyFill="1" applyBorder="1" applyAlignment="1">
      <alignment horizontal="center" vertical="top"/>
    </xf>
    <xf numFmtId="0" fontId="2" fillId="0" borderId="0" xfId="0" applyFont="1" applyFill="1" applyBorder="1" applyAlignment="1">
      <alignment horizontal="center" vertical="top"/>
    </xf>
    <xf numFmtId="0" fontId="7" fillId="0" borderId="10" xfId="0" applyFont="1" applyFill="1" applyBorder="1" applyAlignment="1">
      <alignment horizontal="center" vertical="top" wrapText="1"/>
    </xf>
    <xf numFmtId="0" fontId="1" fillId="0" borderId="2" xfId="0" applyFont="1" applyFill="1" applyBorder="1" applyAlignment="1">
      <alignment horizontal="right" vertical="center" wrapText="1"/>
    </xf>
    <xf numFmtId="0" fontId="1" fillId="0" borderId="3" xfId="0" applyFont="1" applyFill="1" applyBorder="1" applyAlignment="1">
      <alignment horizontal="right" vertical="center" wrapText="1"/>
    </xf>
    <xf numFmtId="0" fontId="1" fillId="0" borderId="2" xfId="0" applyFont="1" applyFill="1" applyBorder="1" applyAlignment="1">
      <alignment horizontal="right" vertical="top" wrapText="1"/>
    </xf>
    <xf numFmtId="0" fontId="1" fillId="0" borderId="3" xfId="0" applyFont="1" applyFill="1" applyBorder="1" applyAlignment="1">
      <alignment horizontal="right" vertical="top" wrapText="1"/>
    </xf>
  </cellXfs>
  <cellStyles count="2">
    <cellStyle name="9"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tabSelected="1" view="pageBreakPreview" topLeftCell="A49" zoomScaleNormal="100" zoomScaleSheetLayoutView="100" workbookViewId="0">
      <selection activeCell="F57" sqref="F57"/>
    </sheetView>
  </sheetViews>
  <sheetFormatPr defaultColWidth="9.28515625" defaultRowHeight="15.2" x14ac:dyDescent="0.25"/>
  <cols>
    <col min="1" max="1" width="5.85546875" style="23" customWidth="1"/>
    <col min="2" max="2" width="12.42578125" style="61" bestFit="1" customWidth="1"/>
    <col min="3" max="3" width="56.140625" style="13" customWidth="1"/>
    <col min="4" max="4" width="14" style="23" customWidth="1"/>
    <col min="5" max="5" width="10.7109375" style="23" customWidth="1"/>
    <col min="6" max="6" width="17.42578125" style="23" customWidth="1"/>
    <col min="7" max="7" width="21.140625" style="23" customWidth="1"/>
    <col min="8" max="16384" width="9.28515625" style="13"/>
  </cols>
  <sheetData>
    <row r="1" spans="1:7" ht="35.049999999999997" customHeight="1" x14ac:dyDescent="0.25">
      <c r="A1" s="64" t="s">
        <v>308</v>
      </c>
      <c r="B1" s="64"/>
      <c r="C1" s="64"/>
      <c r="D1" s="64"/>
      <c r="E1" s="64"/>
      <c r="F1" s="64"/>
      <c r="G1" s="64"/>
    </row>
    <row r="2" spans="1:7" ht="77.3" customHeight="1" x14ac:dyDescent="0.25">
      <c r="A2" s="66" t="s">
        <v>235</v>
      </c>
      <c r="B2" s="66"/>
      <c r="C2" s="66"/>
      <c r="D2" s="66"/>
      <c r="E2" s="66"/>
      <c r="F2" s="66"/>
      <c r="G2" s="66"/>
    </row>
    <row r="3" spans="1:7" x14ac:dyDescent="0.25">
      <c r="A3" s="39" t="s">
        <v>228</v>
      </c>
      <c r="B3" s="48"/>
      <c r="C3" s="39"/>
      <c r="D3" s="39"/>
      <c r="E3" s="39"/>
      <c r="F3" s="39"/>
      <c r="G3" s="39"/>
    </row>
    <row r="4" spans="1:7" s="38" customFormat="1" ht="32.200000000000003" customHeight="1" x14ac:dyDescent="0.25">
      <c r="A4" s="35" t="s">
        <v>182</v>
      </c>
      <c r="B4" s="49" t="s">
        <v>183</v>
      </c>
      <c r="C4" s="36" t="s">
        <v>6</v>
      </c>
      <c r="D4" s="35" t="s">
        <v>7</v>
      </c>
      <c r="E4" s="35" t="s">
        <v>8</v>
      </c>
      <c r="F4" s="37" t="s">
        <v>180</v>
      </c>
      <c r="G4" s="37" t="s">
        <v>181</v>
      </c>
    </row>
    <row r="5" spans="1:7" ht="45.6" x14ac:dyDescent="0.25">
      <c r="A5" s="14">
        <v>1</v>
      </c>
      <c r="B5" s="50" t="s">
        <v>236</v>
      </c>
      <c r="C5" s="1" t="s">
        <v>121</v>
      </c>
      <c r="D5" s="4" t="s">
        <v>9</v>
      </c>
      <c r="E5" s="14">
        <v>2</v>
      </c>
      <c r="F5" s="15"/>
      <c r="G5" s="15">
        <f>E5*F5</f>
        <v>0</v>
      </c>
    </row>
    <row r="6" spans="1:7" ht="45.6" x14ac:dyDescent="0.25">
      <c r="A6" s="14">
        <v>2</v>
      </c>
      <c r="B6" s="50" t="s">
        <v>237</v>
      </c>
      <c r="C6" s="1" t="s">
        <v>122</v>
      </c>
      <c r="D6" s="4" t="s">
        <v>9</v>
      </c>
      <c r="E6" s="14">
        <v>2</v>
      </c>
      <c r="F6" s="15"/>
      <c r="G6" s="15">
        <f t="shared" ref="G6:G69" si="0">E6*F6</f>
        <v>0</v>
      </c>
    </row>
    <row r="7" spans="1:7" ht="273.5" x14ac:dyDescent="0.25">
      <c r="A7" s="14">
        <v>3</v>
      </c>
      <c r="B7" s="50" t="s">
        <v>238</v>
      </c>
      <c r="C7" s="1" t="s">
        <v>123</v>
      </c>
      <c r="D7" s="4" t="s">
        <v>5</v>
      </c>
      <c r="E7" s="14">
        <v>2</v>
      </c>
      <c r="F7" s="15"/>
      <c r="G7" s="15">
        <f t="shared" si="0"/>
        <v>0</v>
      </c>
    </row>
    <row r="8" spans="1:7" ht="76" x14ac:dyDescent="0.25">
      <c r="A8" s="14">
        <v>4</v>
      </c>
      <c r="B8" s="50" t="s">
        <v>239</v>
      </c>
      <c r="C8" s="1" t="s">
        <v>137</v>
      </c>
      <c r="D8" s="4" t="s">
        <v>5</v>
      </c>
      <c r="E8" s="14">
        <v>4</v>
      </c>
      <c r="F8" s="15"/>
      <c r="G8" s="15">
        <f t="shared" si="0"/>
        <v>0</v>
      </c>
    </row>
    <row r="9" spans="1:7" ht="30.4" x14ac:dyDescent="0.25">
      <c r="A9" s="14">
        <v>5</v>
      </c>
      <c r="B9" s="50" t="s">
        <v>240</v>
      </c>
      <c r="C9" s="1" t="s">
        <v>124</v>
      </c>
      <c r="D9" s="4" t="s">
        <v>5</v>
      </c>
      <c r="E9" s="14">
        <v>30</v>
      </c>
      <c r="F9" s="15"/>
      <c r="G9" s="15">
        <f t="shared" si="0"/>
        <v>0</v>
      </c>
    </row>
    <row r="10" spans="1:7" ht="30.4" x14ac:dyDescent="0.25">
      <c r="A10" s="14">
        <v>6</v>
      </c>
      <c r="B10" s="50" t="s">
        <v>241</v>
      </c>
      <c r="C10" s="1" t="s">
        <v>10</v>
      </c>
      <c r="D10" s="4" t="s">
        <v>5</v>
      </c>
      <c r="E10" s="14">
        <v>30</v>
      </c>
      <c r="F10" s="15"/>
      <c r="G10" s="15">
        <f t="shared" si="0"/>
        <v>0</v>
      </c>
    </row>
    <row r="11" spans="1:7" ht="45.6" x14ac:dyDescent="0.25">
      <c r="A11" s="14">
        <v>7</v>
      </c>
      <c r="B11" s="50" t="s">
        <v>242</v>
      </c>
      <c r="C11" s="1" t="s">
        <v>125</v>
      </c>
      <c r="D11" s="4" t="s">
        <v>5</v>
      </c>
      <c r="E11" s="14">
        <v>2</v>
      </c>
      <c r="F11" s="15"/>
      <c r="G11" s="15">
        <f t="shared" si="0"/>
        <v>0</v>
      </c>
    </row>
    <row r="12" spans="1:7" ht="30.4" x14ac:dyDescent="0.25">
      <c r="A12" s="14">
        <v>8</v>
      </c>
      <c r="B12" s="50" t="s">
        <v>244</v>
      </c>
      <c r="C12" s="1" t="s">
        <v>11</v>
      </c>
      <c r="D12" s="4" t="s">
        <v>12</v>
      </c>
      <c r="E12" s="14">
        <v>35000</v>
      </c>
      <c r="F12" s="15"/>
      <c r="G12" s="15">
        <f t="shared" si="0"/>
        <v>0</v>
      </c>
    </row>
    <row r="13" spans="1:7" ht="45.6" x14ac:dyDescent="0.25">
      <c r="A13" s="14">
        <v>9</v>
      </c>
      <c r="B13" s="50" t="s">
        <v>243</v>
      </c>
      <c r="C13" s="1" t="s">
        <v>126</v>
      </c>
      <c r="D13" s="4" t="s">
        <v>12</v>
      </c>
      <c r="E13" s="14">
        <v>69000</v>
      </c>
      <c r="F13" s="15"/>
      <c r="G13" s="15">
        <f t="shared" si="0"/>
        <v>0</v>
      </c>
    </row>
    <row r="14" spans="1:7" ht="76" x14ac:dyDescent="0.25">
      <c r="A14" s="14">
        <v>10</v>
      </c>
      <c r="B14" s="50" t="s">
        <v>245</v>
      </c>
      <c r="C14" s="1" t="s">
        <v>127</v>
      </c>
      <c r="D14" s="4" t="s">
        <v>12</v>
      </c>
      <c r="E14" s="14">
        <v>4000</v>
      </c>
      <c r="F14" s="15"/>
      <c r="G14" s="15">
        <f t="shared" si="0"/>
        <v>0</v>
      </c>
    </row>
    <row r="15" spans="1:7" ht="45.6" x14ac:dyDescent="0.25">
      <c r="A15" s="14">
        <v>11</v>
      </c>
      <c r="B15" s="50" t="s">
        <v>246</v>
      </c>
      <c r="C15" s="1" t="s">
        <v>138</v>
      </c>
      <c r="D15" s="4" t="s">
        <v>12</v>
      </c>
      <c r="E15" s="14">
        <v>30</v>
      </c>
      <c r="F15" s="15"/>
      <c r="G15" s="15">
        <f t="shared" si="0"/>
        <v>0</v>
      </c>
    </row>
    <row r="16" spans="1:7" ht="45.6" x14ac:dyDescent="0.25">
      <c r="A16" s="14">
        <v>12</v>
      </c>
      <c r="B16" s="50" t="s">
        <v>247</v>
      </c>
      <c r="C16" s="1" t="s">
        <v>128</v>
      </c>
      <c r="D16" s="4" t="s">
        <v>13</v>
      </c>
      <c r="E16" s="14">
        <v>700</v>
      </c>
      <c r="F16" s="15"/>
      <c r="G16" s="15">
        <f t="shared" si="0"/>
        <v>0</v>
      </c>
    </row>
    <row r="17" spans="1:7" ht="45.6" x14ac:dyDescent="0.25">
      <c r="A17" s="14">
        <v>13</v>
      </c>
      <c r="B17" s="50" t="s">
        <v>248</v>
      </c>
      <c r="C17" s="1" t="s">
        <v>139</v>
      </c>
      <c r="D17" s="4" t="s">
        <v>13</v>
      </c>
      <c r="E17" s="14">
        <v>1200</v>
      </c>
      <c r="F17" s="15"/>
      <c r="G17" s="15">
        <f t="shared" si="0"/>
        <v>0</v>
      </c>
    </row>
    <row r="18" spans="1:7" ht="121.55" x14ac:dyDescent="0.25">
      <c r="A18" s="14">
        <v>14</v>
      </c>
      <c r="B18" s="50" t="s">
        <v>249</v>
      </c>
      <c r="C18" s="1" t="s">
        <v>140</v>
      </c>
      <c r="D18" s="4" t="s">
        <v>9</v>
      </c>
      <c r="E18" s="14">
        <v>6</v>
      </c>
      <c r="F18" s="15"/>
      <c r="G18" s="15">
        <f t="shared" si="0"/>
        <v>0</v>
      </c>
    </row>
    <row r="19" spans="1:7" ht="182.35" x14ac:dyDescent="0.25">
      <c r="A19" s="14">
        <v>15</v>
      </c>
      <c r="B19" s="50" t="s">
        <v>250</v>
      </c>
      <c r="C19" s="1" t="s">
        <v>141</v>
      </c>
      <c r="D19" s="4" t="s">
        <v>9</v>
      </c>
      <c r="E19" s="14">
        <v>10</v>
      </c>
      <c r="F19" s="15"/>
      <c r="G19" s="15">
        <f t="shared" si="0"/>
        <v>0</v>
      </c>
    </row>
    <row r="20" spans="1:7" ht="182.35" x14ac:dyDescent="0.25">
      <c r="A20" s="14">
        <v>16</v>
      </c>
      <c r="B20" s="50" t="s">
        <v>251</v>
      </c>
      <c r="C20" s="1" t="s">
        <v>142</v>
      </c>
      <c r="D20" s="4" t="s">
        <v>5</v>
      </c>
      <c r="E20" s="14">
        <v>10</v>
      </c>
      <c r="F20" s="15"/>
      <c r="G20" s="15">
        <f t="shared" si="0"/>
        <v>0</v>
      </c>
    </row>
    <row r="21" spans="1:7" ht="45.6" x14ac:dyDescent="0.25">
      <c r="A21" s="16">
        <v>18</v>
      </c>
      <c r="B21" s="1" t="s">
        <v>303</v>
      </c>
      <c r="C21" s="1" t="s">
        <v>304</v>
      </c>
      <c r="D21" s="1" t="s">
        <v>9</v>
      </c>
      <c r="E21" s="14">
        <v>20</v>
      </c>
      <c r="F21" s="1"/>
      <c r="G21" s="15">
        <f t="shared" si="0"/>
        <v>0</v>
      </c>
    </row>
    <row r="22" spans="1:7" ht="76" x14ac:dyDescent="0.25">
      <c r="A22" s="16">
        <v>19</v>
      </c>
      <c r="B22" s="51" t="s">
        <v>252</v>
      </c>
      <c r="C22" s="2" t="s">
        <v>202</v>
      </c>
      <c r="D22" s="5" t="s">
        <v>9</v>
      </c>
      <c r="E22" s="16">
        <v>2</v>
      </c>
      <c r="F22" s="15"/>
      <c r="G22" s="15">
        <f t="shared" si="0"/>
        <v>0</v>
      </c>
    </row>
    <row r="23" spans="1:7" ht="136.75" x14ac:dyDescent="0.25">
      <c r="A23" s="14">
        <v>20</v>
      </c>
      <c r="B23" s="50" t="s">
        <v>253</v>
      </c>
      <c r="C23" s="1" t="s">
        <v>203</v>
      </c>
      <c r="D23" s="4" t="s">
        <v>9</v>
      </c>
      <c r="E23" s="14">
        <v>50</v>
      </c>
      <c r="F23" s="15"/>
      <c r="G23" s="15">
        <f t="shared" si="0"/>
        <v>0</v>
      </c>
    </row>
    <row r="24" spans="1:7" ht="45.6" x14ac:dyDescent="0.25">
      <c r="A24" s="14">
        <v>21</v>
      </c>
      <c r="B24" s="50" t="s">
        <v>254</v>
      </c>
      <c r="C24" s="1" t="s">
        <v>14</v>
      </c>
      <c r="D24" s="4" t="s">
        <v>9</v>
      </c>
      <c r="E24" s="14">
        <v>30</v>
      </c>
      <c r="F24" s="15"/>
      <c r="G24" s="15">
        <f t="shared" si="0"/>
        <v>0</v>
      </c>
    </row>
    <row r="25" spans="1:7" ht="60.8" x14ac:dyDescent="0.25">
      <c r="A25" s="14">
        <v>22</v>
      </c>
      <c r="B25" s="50" t="s">
        <v>255</v>
      </c>
      <c r="C25" s="1" t="s">
        <v>184</v>
      </c>
      <c r="D25" s="4" t="s">
        <v>9</v>
      </c>
      <c r="E25" s="14">
        <v>10</v>
      </c>
      <c r="F25" s="15"/>
      <c r="G25" s="15">
        <f t="shared" si="0"/>
        <v>0</v>
      </c>
    </row>
    <row r="26" spans="1:7" ht="60.8" x14ac:dyDescent="0.25">
      <c r="A26" s="14">
        <v>23</v>
      </c>
      <c r="B26" s="50" t="s">
        <v>256</v>
      </c>
      <c r="C26" s="1" t="s">
        <v>185</v>
      </c>
      <c r="D26" s="4" t="s">
        <v>9</v>
      </c>
      <c r="E26" s="14">
        <v>15</v>
      </c>
      <c r="F26" s="15"/>
      <c r="G26" s="15">
        <f t="shared" si="0"/>
        <v>0</v>
      </c>
    </row>
    <row r="27" spans="1:7" ht="91.15" x14ac:dyDescent="0.25">
      <c r="A27" s="14">
        <v>24</v>
      </c>
      <c r="B27" s="50" t="s">
        <v>257</v>
      </c>
      <c r="C27" s="1" t="s">
        <v>15</v>
      </c>
      <c r="D27" s="4" t="s">
        <v>5</v>
      </c>
      <c r="E27" s="14">
        <v>900</v>
      </c>
      <c r="F27" s="15"/>
      <c r="G27" s="15">
        <f t="shared" si="0"/>
        <v>0</v>
      </c>
    </row>
    <row r="28" spans="1:7" ht="106.35" x14ac:dyDescent="0.25">
      <c r="A28" s="14">
        <v>25</v>
      </c>
      <c r="B28" s="50" t="s">
        <v>258</v>
      </c>
      <c r="C28" s="1" t="s">
        <v>186</v>
      </c>
      <c r="D28" s="4" t="s">
        <v>13</v>
      </c>
      <c r="E28" s="14">
        <v>2250</v>
      </c>
      <c r="F28" s="15"/>
      <c r="G28" s="15">
        <f t="shared" si="0"/>
        <v>0</v>
      </c>
    </row>
    <row r="29" spans="1:7" ht="76" x14ac:dyDescent="0.25">
      <c r="A29" s="14">
        <v>26</v>
      </c>
      <c r="B29" s="50" t="s">
        <v>259</v>
      </c>
      <c r="C29" s="1" t="s">
        <v>187</v>
      </c>
      <c r="D29" s="4" t="s">
        <v>13</v>
      </c>
      <c r="E29" s="17">
        <v>65000</v>
      </c>
      <c r="F29" s="15"/>
      <c r="G29" s="15">
        <f t="shared" si="0"/>
        <v>0</v>
      </c>
    </row>
    <row r="30" spans="1:7" ht="76" x14ac:dyDescent="0.25">
      <c r="A30" s="14">
        <v>27</v>
      </c>
      <c r="B30" s="50" t="s">
        <v>260</v>
      </c>
      <c r="C30" s="1" t="s">
        <v>188</v>
      </c>
      <c r="D30" s="4" t="s">
        <v>16</v>
      </c>
      <c r="E30" s="14">
        <v>6000</v>
      </c>
      <c r="F30" s="15"/>
      <c r="G30" s="15">
        <f t="shared" si="0"/>
        <v>0</v>
      </c>
    </row>
    <row r="31" spans="1:7" ht="167.15" x14ac:dyDescent="0.25">
      <c r="A31" s="14">
        <v>28</v>
      </c>
      <c r="B31" s="50" t="s">
        <v>261</v>
      </c>
      <c r="C31" s="1" t="s">
        <v>17</v>
      </c>
      <c r="D31" s="4" t="s">
        <v>18</v>
      </c>
      <c r="E31" s="14">
        <v>150</v>
      </c>
      <c r="F31" s="15"/>
      <c r="G31" s="15">
        <f t="shared" si="0"/>
        <v>0</v>
      </c>
    </row>
    <row r="32" spans="1:7" ht="319.05" x14ac:dyDescent="0.25">
      <c r="A32" s="14">
        <v>29</v>
      </c>
      <c r="B32" s="50" t="s">
        <v>262</v>
      </c>
      <c r="C32" s="1" t="s">
        <v>19</v>
      </c>
      <c r="D32" s="4" t="s">
        <v>13</v>
      </c>
      <c r="E32" s="17">
        <v>1500</v>
      </c>
      <c r="F32" s="15"/>
      <c r="G32" s="15">
        <f t="shared" si="0"/>
        <v>0</v>
      </c>
    </row>
    <row r="33" spans="1:7" ht="91.15" x14ac:dyDescent="0.25">
      <c r="A33" s="14">
        <v>30</v>
      </c>
      <c r="B33" s="50" t="s">
        <v>263</v>
      </c>
      <c r="C33" s="1" t="s">
        <v>189</v>
      </c>
      <c r="D33" s="4" t="s">
        <v>13</v>
      </c>
      <c r="E33" s="17">
        <v>36000</v>
      </c>
      <c r="F33" s="15"/>
      <c r="G33" s="15">
        <f t="shared" si="0"/>
        <v>0</v>
      </c>
    </row>
    <row r="34" spans="1:7" ht="60.8" x14ac:dyDescent="0.25">
      <c r="A34" s="14">
        <v>31</v>
      </c>
      <c r="B34" s="50" t="s">
        <v>264</v>
      </c>
      <c r="C34" s="1" t="s">
        <v>190</v>
      </c>
      <c r="D34" s="4" t="s">
        <v>13</v>
      </c>
      <c r="E34" s="17">
        <v>66000</v>
      </c>
      <c r="F34" s="15"/>
      <c r="G34" s="15">
        <f t="shared" si="0"/>
        <v>0</v>
      </c>
    </row>
    <row r="35" spans="1:7" ht="45.6" x14ac:dyDescent="0.25">
      <c r="A35" s="14">
        <v>32</v>
      </c>
      <c r="B35" s="50" t="s">
        <v>265</v>
      </c>
      <c r="C35" s="1" t="s">
        <v>191</v>
      </c>
      <c r="D35" s="4" t="s">
        <v>16</v>
      </c>
      <c r="E35" s="14">
        <v>6000</v>
      </c>
      <c r="F35" s="15"/>
      <c r="G35" s="15">
        <f t="shared" si="0"/>
        <v>0</v>
      </c>
    </row>
    <row r="36" spans="1:7" ht="167.15" x14ac:dyDescent="0.25">
      <c r="A36" s="14">
        <v>33</v>
      </c>
      <c r="B36" s="50" t="s">
        <v>266</v>
      </c>
      <c r="C36" s="1" t="s">
        <v>204</v>
      </c>
      <c r="D36" s="4" t="s">
        <v>5</v>
      </c>
      <c r="E36" s="14">
        <v>900</v>
      </c>
      <c r="F36" s="15"/>
      <c r="G36" s="15">
        <f t="shared" si="0"/>
        <v>0</v>
      </c>
    </row>
    <row r="37" spans="1:7" ht="197.5" x14ac:dyDescent="0.25">
      <c r="A37" s="14">
        <v>34</v>
      </c>
      <c r="B37" s="50" t="s">
        <v>267</v>
      </c>
      <c r="C37" s="1" t="s">
        <v>205</v>
      </c>
      <c r="D37" s="4" t="s">
        <v>13</v>
      </c>
      <c r="E37" s="14">
        <v>1500</v>
      </c>
      <c r="F37" s="15"/>
      <c r="G37" s="15">
        <f t="shared" si="0"/>
        <v>0</v>
      </c>
    </row>
    <row r="38" spans="1:7" ht="91.15" x14ac:dyDescent="0.25">
      <c r="A38" s="14">
        <v>35</v>
      </c>
      <c r="B38" s="50" t="s">
        <v>268</v>
      </c>
      <c r="C38" s="1" t="s">
        <v>20</v>
      </c>
      <c r="D38" s="4" t="s">
        <v>13</v>
      </c>
      <c r="E38" s="14">
        <v>150</v>
      </c>
      <c r="F38" s="15"/>
      <c r="G38" s="15">
        <f t="shared" si="0"/>
        <v>0</v>
      </c>
    </row>
    <row r="39" spans="1:7" ht="91.15" x14ac:dyDescent="0.25">
      <c r="A39" s="14">
        <v>36</v>
      </c>
      <c r="B39" s="50" t="s">
        <v>269</v>
      </c>
      <c r="C39" s="1" t="s">
        <v>192</v>
      </c>
      <c r="D39" s="4" t="s">
        <v>13</v>
      </c>
      <c r="E39" s="14">
        <v>66000</v>
      </c>
      <c r="F39" s="15"/>
      <c r="G39" s="15">
        <f t="shared" si="0"/>
        <v>0</v>
      </c>
    </row>
    <row r="40" spans="1:7" ht="45.6" x14ac:dyDescent="0.25">
      <c r="A40" s="14">
        <v>37</v>
      </c>
      <c r="B40" s="50" t="s">
        <v>270</v>
      </c>
      <c r="C40" s="1" t="s">
        <v>206</v>
      </c>
      <c r="D40" s="4" t="s">
        <v>9</v>
      </c>
      <c r="E40" s="14">
        <v>1</v>
      </c>
      <c r="F40" s="15"/>
      <c r="G40" s="15">
        <f t="shared" si="0"/>
        <v>0</v>
      </c>
    </row>
    <row r="41" spans="1:7" ht="45.6" x14ac:dyDescent="0.25">
      <c r="A41" s="14">
        <v>38</v>
      </c>
      <c r="B41" s="50" t="s">
        <v>271</v>
      </c>
      <c r="C41" s="1" t="s">
        <v>193</v>
      </c>
      <c r="D41" s="4" t="s">
        <v>9</v>
      </c>
      <c r="E41" s="14">
        <v>1</v>
      </c>
      <c r="F41" s="15"/>
      <c r="G41" s="15">
        <f t="shared" si="0"/>
        <v>0</v>
      </c>
    </row>
    <row r="42" spans="1:7" ht="106.35" x14ac:dyDescent="0.25">
      <c r="A42" s="14">
        <v>39</v>
      </c>
      <c r="B42" s="50" t="s">
        <v>272</v>
      </c>
      <c r="C42" s="1" t="s">
        <v>194</v>
      </c>
      <c r="D42" s="4" t="s">
        <v>5</v>
      </c>
      <c r="E42" s="14">
        <v>1</v>
      </c>
      <c r="F42" s="15"/>
      <c r="G42" s="15">
        <f t="shared" si="0"/>
        <v>0</v>
      </c>
    </row>
    <row r="43" spans="1:7" ht="60.8" x14ac:dyDescent="0.25">
      <c r="A43" s="14">
        <v>40</v>
      </c>
      <c r="B43" s="50" t="s">
        <v>273</v>
      </c>
      <c r="C43" s="1" t="s">
        <v>21</v>
      </c>
      <c r="D43" s="4" t="s">
        <v>5</v>
      </c>
      <c r="E43" s="14">
        <v>1</v>
      </c>
      <c r="F43" s="15"/>
      <c r="G43" s="15">
        <f t="shared" si="0"/>
        <v>0</v>
      </c>
    </row>
    <row r="44" spans="1:7" ht="30.4" x14ac:dyDescent="0.25">
      <c r="A44" s="14">
        <v>41</v>
      </c>
      <c r="B44" s="50" t="s">
        <v>274</v>
      </c>
      <c r="C44" s="1" t="s">
        <v>22</v>
      </c>
      <c r="D44" s="4" t="s">
        <v>9</v>
      </c>
      <c r="E44" s="14">
        <v>1</v>
      </c>
      <c r="F44" s="15"/>
      <c r="G44" s="15">
        <f t="shared" si="0"/>
        <v>0</v>
      </c>
    </row>
    <row r="45" spans="1:7" ht="45.6" x14ac:dyDescent="0.25">
      <c r="A45" s="14">
        <v>42</v>
      </c>
      <c r="B45" s="50" t="s">
        <v>275</v>
      </c>
      <c r="C45" s="1" t="s">
        <v>23</v>
      </c>
      <c r="D45" s="4" t="s">
        <v>9</v>
      </c>
      <c r="E45" s="14">
        <v>1</v>
      </c>
      <c r="F45" s="15"/>
      <c r="G45" s="15">
        <f t="shared" si="0"/>
        <v>0</v>
      </c>
    </row>
    <row r="46" spans="1:7" ht="45.6" x14ac:dyDescent="0.25">
      <c r="A46" s="14">
        <v>43</v>
      </c>
      <c r="B46" s="50" t="s">
        <v>276</v>
      </c>
      <c r="C46" s="1" t="s">
        <v>207</v>
      </c>
      <c r="D46" s="4" t="s">
        <v>9</v>
      </c>
      <c r="E46" s="14">
        <v>1</v>
      </c>
      <c r="F46" s="15"/>
      <c r="G46" s="15">
        <f t="shared" si="0"/>
        <v>0</v>
      </c>
    </row>
    <row r="47" spans="1:7" ht="30.4" x14ac:dyDescent="0.25">
      <c r="A47" s="14">
        <v>44</v>
      </c>
      <c r="B47" s="50" t="s">
        <v>277</v>
      </c>
      <c r="C47" s="1" t="s">
        <v>24</v>
      </c>
      <c r="D47" s="4" t="s">
        <v>9</v>
      </c>
      <c r="E47" s="14">
        <v>1</v>
      </c>
      <c r="F47" s="15"/>
      <c r="G47" s="15">
        <f t="shared" si="0"/>
        <v>0</v>
      </c>
    </row>
    <row r="48" spans="1:7" ht="60.8" x14ac:dyDescent="0.25">
      <c r="A48" s="14">
        <v>45</v>
      </c>
      <c r="B48" s="50" t="s">
        <v>278</v>
      </c>
      <c r="C48" s="1" t="s">
        <v>195</v>
      </c>
      <c r="D48" s="4" t="s">
        <v>9</v>
      </c>
      <c r="E48" s="14">
        <v>1</v>
      </c>
      <c r="F48" s="15"/>
      <c r="G48" s="15">
        <f t="shared" si="0"/>
        <v>0</v>
      </c>
    </row>
    <row r="49" spans="1:7" ht="45.6" x14ac:dyDescent="0.25">
      <c r="A49" s="14">
        <v>46</v>
      </c>
      <c r="B49" s="50" t="s">
        <v>279</v>
      </c>
      <c r="C49" s="1" t="s">
        <v>196</v>
      </c>
      <c r="D49" s="4" t="s">
        <v>9</v>
      </c>
      <c r="E49" s="14">
        <v>1</v>
      </c>
      <c r="F49" s="15"/>
      <c r="G49" s="15">
        <f t="shared" si="0"/>
        <v>0</v>
      </c>
    </row>
    <row r="50" spans="1:7" ht="30.4" x14ac:dyDescent="0.25">
      <c r="A50" s="14">
        <v>47</v>
      </c>
      <c r="B50" s="50" t="s">
        <v>280</v>
      </c>
      <c r="C50" s="1" t="s">
        <v>25</v>
      </c>
      <c r="D50" s="4" t="s">
        <v>9</v>
      </c>
      <c r="E50" s="14">
        <v>1</v>
      </c>
      <c r="F50" s="15"/>
      <c r="G50" s="15">
        <f t="shared" si="0"/>
        <v>0</v>
      </c>
    </row>
    <row r="51" spans="1:7" ht="30.4" x14ac:dyDescent="0.25">
      <c r="A51" s="14">
        <v>48</v>
      </c>
      <c r="B51" s="50" t="s">
        <v>281</v>
      </c>
      <c r="C51" s="1" t="s">
        <v>26</v>
      </c>
      <c r="D51" s="4" t="s">
        <v>13</v>
      </c>
      <c r="E51" s="17">
        <v>1200</v>
      </c>
      <c r="F51" s="15"/>
      <c r="G51" s="15">
        <f t="shared" si="0"/>
        <v>0</v>
      </c>
    </row>
    <row r="52" spans="1:7" x14ac:dyDescent="0.25">
      <c r="A52" s="14">
        <v>49</v>
      </c>
      <c r="B52" s="50" t="s">
        <v>282</v>
      </c>
      <c r="C52" s="1" t="s">
        <v>27</v>
      </c>
      <c r="D52" s="4" t="s">
        <v>13</v>
      </c>
      <c r="E52" s="14">
        <v>150</v>
      </c>
      <c r="F52" s="15"/>
      <c r="G52" s="15">
        <f t="shared" si="0"/>
        <v>0</v>
      </c>
    </row>
    <row r="53" spans="1:7" ht="30.4" x14ac:dyDescent="0.25">
      <c r="A53" s="16">
        <v>50</v>
      </c>
      <c r="B53" s="51" t="s">
        <v>283</v>
      </c>
      <c r="C53" s="2" t="s">
        <v>28</v>
      </c>
      <c r="D53" s="5" t="s">
        <v>13</v>
      </c>
      <c r="E53" s="16">
        <v>300</v>
      </c>
      <c r="F53" s="15"/>
      <c r="G53" s="15">
        <f t="shared" si="0"/>
        <v>0</v>
      </c>
    </row>
    <row r="54" spans="1:7" ht="91.15" x14ac:dyDescent="0.25">
      <c r="A54" s="14">
        <v>51</v>
      </c>
      <c r="B54" s="50" t="s">
        <v>284</v>
      </c>
      <c r="C54" s="1" t="s">
        <v>197</v>
      </c>
      <c r="D54" s="4" t="s">
        <v>16</v>
      </c>
      <c r="E54" s="14">
        <v>1500</v>
      </c>
      <c r="F54" s="15"/>
      <c r="G54" s="15">
        <f t="shared" si="0"/>
        <v>0</v>
      </c>
    </row>
    <row r="55" spans="1:7" ht="76" x14ac:dyDescent="0.25">
      <c r="A55" s="14">
        <v>52</v>
      </c>
      <c r="B55" s="50" t="s">
        <v>285</v>
      </c>
      <c r="C55" s="1" t="s">
        <v>29</v>
      </c>
      <c r="D55" s="4" t="s">
        <v>9</v>
      </c>
      <c r="E55" s="14">
        <v>750</v>
      </c>
      <c r="F55" s="15"/>
      <c r="G55" s="15">
        <f t="shared" si="0"/>
        <v>0</v>
      </c>
    </row>
    <row r="56" spans="1:7" ht="30.4" x14ac:dyDescent="0.25">
      <c r="A56" s="14">
        <v>53</v>
      </c>
      <c r="B56" s="50" t="s">
        <v>286</v>
      </c>
      <c r="C56" s="1" t="s">
        <v>30</v>
      </c>
      <c r="D56" s="4" t="s">
        <v>13</v>
      </c>
      <c r="E56" s="17">
        <v>65000</v>
      </c>
      <c r="F56" s="15"/>
      <c r="G56" s="15">
        <f t="shared" si="0"/>
        <v>0</v>
      </c>
    </row>
    <row r="57" spans="1:7" ht="182.35" x14ac:dyDescent="0.25">
      <c r="A57" s="14">
        <v>54</v>
      </c>
      <c r="B57" s="50" t="s">
        <v>287</v>
      </c>
      <c r="C57" s="1" t="s">
        <v>198</v>
      </c>
      <c r="D57" s="4" t="s">
        <v>9</v>
      </c>
      <c r="E57" s="14">
        <v>12</v>
      </c>
      <c r="F57" s="15"/>
      <c r="G57" s="15">
        <f t="shared" si="0"/>
        <v>0</v>
      </c>
    </row>
    <row r="58" spans="1:7" ht="182.35" x14ac:dyDescent="0.25">
      <c r="A58" s="14">
        <v>55</v>
      </c>
      <c r="B58" s="50" t="s">
        <v>288</v>
      </c>
      <c r="C58" s="1" t="s">
        <v>199</v>
      </c>
      <c r="D58" s="4" t="s">
        <v>9</v>
      </c>
      <c r="E58" s="14">
        <v>12</v>
      </c>
      <c r="F58" s="15"/>
      <c r="G58" s="15">
        <f t="shared" si="0"/>
        <v>0</v>
      </c>
    </row>
    <row r="59" spans="1:7" ht="60.8" x14ac:dyDescent="0.25">
      <c r="A59" s="14">
        <v>56</v>
      </c>
      <c r="B59" s="50" t="s">
        <v>289</v>
      </c>
      <c r="C59" s="1" t="s">
        <v>208</v>
      </c>
      <c r="D59" s="4" t="s">
        <v>9</v>
      </c>
      <c r="E59" s="14">
        <v>6</v>
      </c>
      <c r="F59" s="15"/>
      <c r="G59" s="15">
        <f t="shared" si="0"/>
        <v>0</v>
      </c>
    </row>
    <row r="60" spans="1:7" ht="151.94999999999999" x14ac:dyDescent="0.25">
      <c r="A60" s="14">
        <v>57</v>
      </c>
      <c r="B60" s="50" t="s">
        <v>290</v>
      </c>
      <c r="C60" s="1" t="s">
        <v>200</v>
      </c>
      <c r="D60" s="4" t="s">
        <v>9</v>
      </c>
      <c r="E60" s="14">
        <v>2</v>
      </c>
      <c r="F60" s="15"/>
      <c r="G60" s="15">
        <f t="shared" si="0"/>
        <v>0</v>
      </c>
    </row>
    <row r="61" spans="1:7" ht="91.15" x14ac:dyDescent="0.25">
      <c r="A61" s="14">
        <v>58</v>
      </c>
      <c r="B61" s="50" t="s">
        <v>291</v>
      </c>
      <c r="C61" s="1" t="s">
        <v>201</v>
      </c>
      <c r="D61" s="4" t="s">
        <v>31</v>
      </c>
      <c r="E61" s="14">
        <v>4</v>
      </c>
      <c r="F61" s="15"/>
      <c r="G61" s="15">
        <f t="shared" si="0"/>
        <v>0</v>
      </c>
    </row>
    <row r="62" spans="1:7" ht="60.8" x14ac:dyDescent="0.25">
      <c r="A62" s="14">
        <v>59</v>
      </c>
      <c r="B62" s="50" t="s">
        <v>292</v>
      </c>
      <c r="C62" s="1" t="s">
        <v>209</v>
      </c>
      <c r="D62" s="4" t="s">
        <v>9</v>
      </c>
      <c r="E62" s="14">
        <v>10</v>
      </c>
      <c r="F62" s="15"/>
      <c r="G62" s="15">
        <f t="shared" si="0"/>
        <v>0</v>
      </c>
    </row>
    <row r="63" spans="1:7" x14ac:dyDescent="0.25">
      <c r="A63" s="14">
        <v>60</v>
      </c>
      <c r="B63" s="50" t="s">
        <v>293</v>
      </c>
      <c r="C63" s="1" t="s">
        <v>32</v>
      </c>
      <c r="D63" s="4" t="s">
        <v>31</v>
      </c>
      <c r="E63" s="14">
        <v>4</v>
      </c>
      <c r="F63" s="15"/>
      <c r="G63" s="15">
        <f t="shared" si="0"/>
        <v>0</v>
      </c>
    </row>
    <row r="64" spans="1:7" ht="258.3" x14ac:dyDescent="0.25">
      <c r="A64" s="14">
        <v>61</v>
      </c>
      <c r="B64" s="50" t="s">
        <v>294</v>
      </c>
      <c r="C64" s="1" t="s">
        <v>210</v>
      </c>
      <c r="D64" s="4" t="s">
        <v>9</v>
      </c>
      <c r="E64" s="14">
        <v>2</v>
      </c>
      <c r="F64" s="15"/>
      <c r="G64" s="15">
        <f t="shared" si="0"/>
        <v>0</v>
      </c>
    </row>
    <row r="65" spans="1:7" x14ac:dyDescent="0.25">
      <c r="A65" s="14">
        <v>62</v>
      </c>
      <c r="B65" s="50" t="s">
        <v>295</v>
      </c>
      <c r="C65" s="1" t="s">
        <v>33</v>
      </c>
      <c r="D65" s="4" t="s">
        <v>9</v>
      </c>
      <c r="E65" s="14">
        <v>10</v>
      </c>
      <c r="F65" s="15"/>
      <c r="G65" s="15">
        <f t="shared" si="0"/>
        <v>0</v>
      </c>
    </row>
    <row r="66" spans="1:7" x14ac:dyDescent="0.25">
      <c r="A66" s="14">
        <v>63</v>
      </c>
      <c r="B66" s="50" t="s">
        <v>296</v>
      </c>
      <c r="C66" s="1" t="s">
        <v>34</v>
      </c>
      <c r="D66" s="4" t="s">
        <v>13</v>
      </c>
      <c r="E66" s="14">
        <v>65000</v>
      </c>
      <c r="F66" s="15"/>
      <c r="G66" s="15">
        <f t="shared" si="0"/>
        <v>0</v>
      </c>
    </row>
    <row r="67" spans="1:7" ht="30.4" x14ac:dyDescent="0.25">
      <c r="A67" s="14">
        <v>64</v>
      </c>
      <c r="B67" s="50" t="s">
        <v>297</v>
      </c>
      <c r="C67" s="1" t="s">
        <v>35</v>
      </c>
      <c r="D67" s="4" t="s">
        <v>13</v>
      </c>
      <c r="E67" s="14">
        <v>2000</v>
      </c>
      <c r="F67" s="15"/>
      <c r="G67" s="15">
        <f t="shared" si="0"/>
        <v>0</v>
      </c>
    </row>
    <row r="68" spans="1:7" ht="106.35" x14ac:dyDescent="0.25">
      <c r="A68" s="14">
        <v>65</v>
      </c>
      <c r="B68" s="50" t="s">
        <v>298</v>
      </c>
      <c r="C68" s="1" t="s">
        <v>230</v>
      </c>
      <c r="D68" s="4" t="s">
        <v>36</v>
      </c>
      <c r="E68" s="14">
        <v>33</v>
      </c>
      <c r="F68" s="15"/>
      <c r="G68" s="15">
        <f t="shared" si="0"/>
        <v>0</v>
      </c>
    </row>
    <row r="69" spans="1:7" ht="123.05" customHeight="1" x14ac:dyDescent="0.25">
      <c r="A69" s="14">
        <v>66</v>
      </c>
      <c r="B69" s="50" t="s">
        <v>301</v>
      </c>
      <c r="C69" s="1" t="s">
        <v>231</v>
      </c>
      <c r="D69" s="4" t="s">
        <v>37</v>
      </c>
      <c r="E69" s="14">
        <v>100</v>
      </c>
      <c r="F69" s="15"/>
      <c r="G69" s="15">
        <f t="shared" si="0"/>
        <v>0</v>
      </c>
    </row>
    <row r="70" spans="1:7" ht="30.4" x14ac:dyDescent="0.25">
      <c r="A70" s="14">
        <v>67</v>
      </c>
      <c r="B70" s="50" t="s">
        <v>299</v>
      </c>
      <c r="C70" s="1" t="s">
        <v>38</v>
      </c>
      <c r="D70" s="4" t="s">
        <v>39</v>
      </c>
      <c r="E70" s="14">
        <v>200</v>
      </c>
      <c r="F70" s="15"/>
      <c r="G70" s="15">
        <f t="shared" ref="G70:G71" si="1">E70*F70</f>
        <v>0</v>
      </c>
    </row>
    <row r="71" spans="1:7" ht="91.15" x14ac:dyDescent="0.25">
      <c r="A71" s="18">
        <v>68</v>
      </c>
      <c r="B71" s="52" t="s">
        <v>300</v>
      </c>
      <c r="C71" s="6" t="s">
        <v>229</v>
      </c>
      <c r="D71" s="7" t="s">
        <v>40</v>
      </c>
      <c r="E71" s="18">
        <v>100</v>
      </c>
      <c r="F71" s="15"/>
      <c r="G71" s="15">
        <f t="shared" si="1"/>
        <v>0</v>
      </c>
    </row>
    <row r="72" spans="1:7" x14ac:dyDescent="0.25">
      <c r="A72" s="12"/>
      <c r="B72" s="53"/>
      <c r="C72" s="26" t="s">
        <v>179</v>
      </c>
      <c r="D72" s="27"/>
      <c r="E72" s="27"/>
      <c r="F72" s="19" t="s">
        <v>232</v>
      </c>
      <c r="G72" s="19">
        <f>SUM(G5:G71)</f>
        <v>0</v>
      </c>
    </row>
    <row r="73" spans="1:7" x14ac:dyDescent="0.25">
      <c r="A73" s="40" t="s">
        <v>41</v>
      </c>
      <c r="B73" s="54"/>
      <c r="C73" s="41"/>
      <c r="D73" s="41"/>
      <c r="E73" s="41"/>
      <c r="F73" s="42"/>
      <c r="G73" s="42"/>
    </row>
    <row r="74" spans="1:7" ht="364.65" x14ac:dyDescent="0.25">
      <c r="A74" s="14">
        <v>69</v>
      </c>
      <c r="B74" s="50" t="s">
        <v>42</v>
      </c>
      <c r="C74" s="1" t="s">
        <v>143</v>
      </c>
      <c r="D74" s="4" t="s">
        <v>31</v>
      </c>
      <c r="E74" s="14">
        <v>2</v>
      </c>
      <c r="F74" s="15"/>
      <c r="G74" s="15">
        <f>E74*F74</f>
        <v>0</v>
      </c>
    </row>
    <row r="75" spans="1:7" ht="45.6" x14ac:dyDescent="0.25">
      <c r="A75" s="14">
        <v>70</v>
      </c>
      <c r="B75" s="50" t="s">
        <v>129</v>
      </c>
      <c r="C75" s="1" t="s">
        <v>144</v>
      </c>
      <c r="D75" s="4" t="s">
        <v>9</v>
      </c>
      <c r="E75" s="14">
        <v>2</v>
      </c>
      <c r="F75" s="15"/>
      <c r="G75" s="15">
        <f t="shared" ref="G75:G89" si="2">E75*F75</f>
        <v>0</v>
      </c>
    </row>
    <row r="76" spans="1:7" ht="45.6" x14ac:dyDescent="0.25">
      <c r="A76" s="14">
        <v>71</v>
      </c>
      <c r="B76" s="50" t="s">
        <v>130</v>
      </c>
      <c r="C76" s="1" t="s">
        <v>145</v>
      </c>
      <c r="D76" s="4" t="s">
        <v>9</v>
      </c>
      <c r="E76" s="14">
        <v>2</v>
      </c>
      <c r="F76" s="15"/>
      <c r="G76" s="15">
        <f t="shared" si="2"/>
        <v>0</v>
      </c>
    </row>
    <row r="77" spans="1:7" ht="45.6" x14ac:dyDescent="0.25">
      <c r="A77" s="14">
        <v>72</v>
      </c>
      <c r="B77" s="50" t="s">
        <v>131</v>
      </c>
      <c r="C77" s="1" t="s">
        <v>146</v>
      </c>
      <c r="D77" s="4" t="s">
        <v>9</v>
      </c>
      <c r="E77" s="14">
        <v>2</v>
      </c>
      <c r="F77" s="15"/>
      <c r="G77" s="15">
        <f t="shared" si="2"/>
        <v>0</v>
      </c>
    </row>
    <row r="78" spans="1:7" ht="30.4" x14ac:dyDescent="0.25">
      <c r="A78" s="14">
        <v>73</v>
      </c>
      <c r="B78" s="50" t="s">
        <v>132</v>
      </c>
      <c r="C78" s="1" t="s">
        <v>147</v>
      </c>
      <c r="D78" s="4" t="s">
        <v>9</v>
      </c>
      <c r="E78" s="14">
        <v>36</v>
      </c>
      <c r="F78" s="15"/>
      <c r="G78" s="15">
        <f t="shared" si="2"/>
        <v>0</v>
      </c>
    </row>
    <row r="79" spans="1:7" ht="334.25" x14ac:dyDescent="0.25">
      <c r="A79" s="14">
        <v>74</v>
      </c>
      <c r="B79" s="50" t="s">
        <v>133</v>
      </c>
      <c r="C79" s="1" t="s">
        <v>148</v>
      </c>
      <c r="D79" s="4" t="s">
        <v>31</v>
      </c>
      <c r="E79" s="14">
        <v>2</v>
      </c>
      <c r="F79" s="15"/>
      <c r="G79" s="15">
        <f t="shared" si="2"/>
        <v>0</v>
      </c>
    </row>
    <row r="80" spans="1:7" ht="30.4" x14ac:dyDescent="0.25">
      <c r="A80" s="14">
        <v>75</v>
      </c>
      <c r="B80" s="50" t="s">
        <v>43</v>
      </c>
      <c r="C80" s="1" t="s">
        <v>44</v>
      </c>
      <c r="D80" s="4" t="s">
        <v>9</v>
      </c>
      <c r="E80" s="14">
        <v>2</v>
      </c>
      <c r="F80" s="15"/>
      <c r="G80" s="15">
        <f t="shared" si="2"/>
        <v>0</v>
      </c>
    </row>
    <row r="81" spans="1:7" ht="60.8" x14ac:dyDescent="0.25">
      <c r="A81" s="16">
        <v>76</v>
      </c>
      <c r="B81" s="51" t="s">
        <v>45</v>
      </c>
      <c r="C81" s="2" t="s">
        <v>149</v>
      </c>
      <c r="D81" s="5" t="s">
        <v>31</v>
      </c>
      <c r="E81" s="16">
        <v>4</v>
      </c>
      <c r="F81" s="15"/>
      <c r="G81" s="15">
        <f t="shared" si="2"/>
        <v>0</v>
      </c>
    </row>
    <row r="82" spans="1:7" ht="91.15" x14ac:dyDescent="0.25">
      <c r="A82" s="14">
        <v>77</v>
      </c>
      <c r="B82" s="50" t="s">
        <v>46</v>
      </c>
      <c r="C82" s="1" t="s">
        <v>150</v>
      </c>
      <c r="D82" s="4" t="s">
        <v>5</v>
      </c>
      <c r="E82" s="14">
        <v>2</v>
      </c>
      <c r="F82" s="15"/>
      <c r="G82" s="15">
        <f t="shared" si="2"/>
        <v>0</v>
      </c>
    </row>
    <row r="83" spans="1:7" ht="273.5" x14ac:dyDescent="0.25">
      <c r="A83" s="14">
        <v>79</v>
      </c>
      <c r="B83" s="50" t="s">
        <v>47</v>
      </c>
      <c r="C83" s="1" t="s">
        <v>211</v>
      </c>
      <c r="D83" s="4" t="s">
        <v>5</v>
      </c>
      <c r="E83" s="14">
        <v>1</v>
      </c>
      <c r="F83" s="15"/>
      <c r="G83" s="15">
        <f t="shared" si="2"/>
        <v>0</v>
      </c>
    </row>
    <row r="84" spans="1:7" ht="258.3" x14ac:dyDescent="0.25">
      <c r="A84" s="14">
        <v>82</v>
      </c>
      <c r="B84" s="50" t="s">
        <v>48</v>
      </c>
      <c r="C84" s="1" t="s">
        <v>49</v>
      </c>
      <c r="D84" s="4" t="s">
        <v>9</v>
      </c>
      <c r="E84" s="14">
        <v>2</v>
      </c>
      <c r="F84" s="15"/>
      <c r="G84" s="15">
        <f t="shared" si="2"/>
        <v>0</v>
      </c>
    </row>
    <row r="85" spans="1:7" ht="409.55" x14ac:dyDescent="0.25">
      <c r="A85" s="14">
        <v>83</v>
      </c>
      <c r="B85" s="50" t="s">
        <v>50</v>
      </c>
      <c r="C85" s="6" t="s">
        <v>151</v>
      </c>
      <c r="D85" s="7" t="s">
        <v>9</v>
      </c>
      <c r="E85" s="18">
        <v>2</v>
      </c>
      <c r="F85" s="15"/>
      <c r="G85" s="15">
        <f t="shared" si="2"/>
        <v>0</v>
      </c>
    </row>
    <row r="86" spans="1:7" ht="151.94999999999999" x14ac:dyDescent="0.25">
      <c r="A86" s="14">
        <v>84</v>
      </c>
      <c r="B86" s="50" t="s">
        <v>51</v>
      </c>
      <c r="C86" s="1" t="s">
        <v>212</v>
      </c>
      <c r="D86" s="4" t="s">
        <v>52</v>
      </c>
      <c r="E86" s="14">
        <v>1</v>
      </c>
      <c r="F86" s="15"/>
      <c r="G86" s="15">
        <f t="shared" si="2"/>
        <v>0</v>
      </c>
    </row>
    <row r="87" spans="1:7" ht="91.15" x14ac:dyDescent="0.25">
      <c r="A87" s="14">
        <v>85</v>
      </c>
      <c r="B87" s="50" t="s">
        <v>53</v>
      </c>
      <c r="C87" s="1" t="s">
        <v>152</v>
      </c>
      <c r="D87" s="4" t="s">
        <v>54</v>
      </c>
      <c r="E87" s="14">
        <v>3</v>
      </c>
      <c r="F87" s="15"/>
      <c r="G87" s="15">
        <f t="shared" si="2"/>
        <v>0</v>
      </c>
    </row>
    <row r="88" spans="1:7" ht="30.4" x14ac:dyDescent="0.25">
      <c r="A88" s="14">
        <v>86</v>
      </c>
      <c r="B88" s="50" t="s">
        <v>55</v>
      </c>
      <c r="C88" s="1" t="s">
        <v>56</v>
      </c>
      <c r="D88" s="4" t="s">
        <v>9</v>
      </c>
      <c r="E88" s="14">
        <v>6</v>
      </c>
      <c r="F88" s="15"/>
      <c r="G88" s="15">
        <f t="shared" si="2"/>
        <v>0</v>
      </c>
    </row>
    <row r="89" spans="1:7" ht="76" x14ac:dyDescent="0.25">
      <c r="A89" s="14">
        <v>87</v>
      </c>
      <c r="B89" s="50" t="s">
        <v>57</v>
      </c>
      <c r="C89" s="1" t="s">
        <v>153</v>
      </c>
      <c r="D89" s="4" t="s">
        <v>9</v>
      </c>
      <c r="E89" s="14">
        <v>2</v>
      </c>
      <c r="F89" s="15"/>
      <c r="G89" s="15">
        <f t="shared" si="2"/>
        <v>0</v>
      </c>
    </row>
    <row r="90" spans="1:7" x14ac:dyDescent="0.25">
      <c r="A90" s="3"/>
      <c r="B90" s="55"/>
      <c r="C90" s="28"/>
      <c r="D90" s="29"/>
      <c r="E90" s="29"/>
      <c r="F90" s="19" t="s">
        <v>233</v>
      </c>
      <c r="G90" s="19">
        <f>SUM(G74:G89)</f>
        <v>0</v>
      </c>
    </row>
    <row r="91" spans="1:7" x14ac:dyDescent="0.25">
      <c r="A91" s="43" t="s">
        <v>58</v>
      </c>
      <c r="B91" s="56"/>
      <c r="C91" s="44"/>
      <c r="D91" s="44"/>
      <c r="E91" s="44"/>
      <c r="F91" s="42"/>
      <c r="G91" s="42"/>
    </row>
    <row r="92" spans="1:7" ht="91.15" x14ac:dyDescent="0.25">
      <c r="A92" s="14">
        <v>88</v>
      </c>
      <c r="B92" s="50" t="s">
        <v>59</v>
      </c>
      <c r="C92" s="1" t="s">
        <v>213</v>
      </c>
      <c r="D92" s="4" t="s">
        <v>9</v>
      </c>
      <c r="E92" s="14">
        <v>10</v>
      </c>
      <c r="F92" s="15"/>
      <c r="G92" s="15">
        <f>E92*F92</f>
        <v>0</v>
      </c>
    </row>
    <row r="93" spans="1:7" ht="182.35" x14ac:dyDescent="0.25">
      <c r="A93" s="14">
        <v>89</v>
      </c>
      <c r="B93" s="50" t="s">
        <v>60</v>
      </c>
      <c r="C93" s="1" t="s">
        <v>154</v>
      </c>
      <c r="D93" s="4" t="s">
        <v>9</v>
      </c>
      <c r="E93" s="14">
        <v>12</v>
      </c>
      <c r="F93" s="15"/>
      <c r="G93" s="15">
        <f t="shared" ref="G93:G122" si="3">E93*F93</f>
        <v>0</v>
      </c>
    </row>
    <row r="94" spans="1:7" ht="60.8" x14ac:dyDescent="0.25">
      <c r="A94" s="14">
        <v>90</v>
      </c>
      <c r="B94" s="50" t="s">
        <v>61</v>
      </c>
      <c r="C94" s="1" t="s">
        <v>155</v>
      </c>
      <c r="D94" s="4" t="s">
        <v>13</v>
      </c>
      <c r="E94" s="14">
        <v>150</v>
      </c>
      <c r="F94" s="15"/>
      <c r="G94" s="15">
        <f t="shared" si="3"/>
        <v>0</v>
      </c>
    </row>
    <row r="95" spans="1:7" ht="60.8" x14ac:dyDescent="0.25">
      <c r="A95" s="14">
        <v>91</v>
      </c>
      <c r="B95" s="50" t="s">
        <v>62</v>
      </c>
      <c r="C95" s="1" t="s">
        <v>214</v>
      </c>
      <c r="D95" s="4" t="s">
        <v>5</v>
      </c>
      <c r="E95" s="14">
        <v>4</v>
      </c>
      <c r="F95" s="15"/>
      <c r="G95" s="15">
        <f t="shared" si="3"/>
        <v>0</v>
      </c>
    </row>
    <row r="96" spans="1:7" ht="60.8" x14ac:dyDescent="0.25">
      <c r="A96" s="14">
        <v>92</v>
      </c>
      <c r="B96" s="50" t="s">
        <v>63</v>
      </c>
      <c r="C96" s="1" t="s">
        <v>215</v>
      </c>
      <c r="D96" s="4" t="s">
        <v>5</v>
      </c>
      <c r="E96" s="14">
        <v>2</v>
      </c>
      <c r="F96" s="15"/>
      <c r="G96" s="15">
        <f t="shared" si="3"/>
        <v>0</v>
      </c>
    </row>
    <row r="97" spans="1:7" ht="151.94999999999999" x14ac:dyDescent="0.25">
      <c r="A97" s="14">
        <v>93</v>
      </c>
      <c r="B97" s="50" t="s">
        <v>64</v>
      </c>
      <c r="C97" s="1" t="s">
        <v>65</v>
      </c>
      <c r="D97" s="4" t="s">
        <v>13</v>
      </c>
      <c r="E97" s="14">
        <v>3000</v>
      </c>
      <c r="F97" s="15"/>
      <c r="G97" s="15">
        <f t="shared" si="3"/>
        <v>0</v>
      </c>
    </row>
    <row r="98" spans="1:7" ht="151.94999999999999" x14ac:dyDescent="0.25">
      <c r="A98" s="14">
        <v>94</v>
      </c>
      <c r="B98" s="50" t="s">
        <v>66</v>
      </c>
      <c r="C98" s="1" t="s">
        <v>67</v>
      </c>
      <c r="D98" s="4" t="s">
        <v>5</v>
      </c>
      <c r="E98" s="14">
        <v>30</v>
      </c>
      <c r="F98" s="15"/>
      <c r="G98" s="15">
        <f t="shared" si="3"/>
        <v>0</v>
      </c>
    </row>
    <row r="99" spans="1:7" ht="45.6" x14ac:dyDescent="0.25">
      <c r="A99" s="14">
        <v>95</v>
      </c>
      <c r="B99" s="50" t="s">
        <v>68</v>
      </c>
      <c r="C99" s="1" t="s">
        <v>134</v>
      </c>
      <c r="D99" s="4" t="s">
        <v>5</v>
      </c>
      <c r="E99" s="14">
        <v>2</v>
      </c>
      <c r="F99" s="15"/>
      <c r="G99" s="15">
        <f t="shared" si="3"/>
        <v>0</v>
      </c>
    </row>
    <row r="100" spans="1:7" ht="334.25" x14ac:dyDescent="0.25">
      <c r="A100" s="14">
        <v>96</v>
      </c>
      <c r="B100" s="50" t="s">
        <v>69</v>
      </c>
      <c r="C100" s="1" t="s">
        <v>70</v>
      </c>
      <c r="D100" s="4" t="s">
        <v>5</v>
      </c>
      <c r="E100" s="14">
        <v>35</v>
      </c>
      <c r="F100" s="15"/>
      <c r="G100" s="15">
        <f t="shared" si="3"/>
        <v>0</v>
      </c>
    </row>
    <row r="101" spans="1:7" ht="45.6" x14ac:dyDescent="0.25">
      <c r="A101" s="14">
        <v>97</v>
      </c>
      <c r="B101" s="50" t="s">
        <v>71</v>
      </c>
      <c r="C101" s="1" t="s">
        <v>216</v>
      </c>
      <c r="D101" s="4" t="s">
        <v>5</v>
      </c>
      <c r="E101" s="14">
        <v>1</v>
      </c>
      <c r="F101" s="15"/>
      <c r="G101" s="15">
        <f t="shared" si="3"/>
        <v>0</v>
      </c>
    </row>
    <row r="102" spans="1:7" ht="60.8" x14ac:dyDescent="0.25">
      <c r="A102" s="14">
        <v>98</v>
      </c>
      <c r="B102" s="50" t="s">
        <v>72</v>
      </c>
      <c r="C102" s="1" t="s">
        <v>217</v>
      </c>
      <c r="D102" s="4" t="s">
        <v>5</v>
      </c>
      <c r="E102" s="14">
        <v>2</v>
      </c>
      <c r="F102" s="15"/>
      <c r="G102" s="15">
        <f t="shared" si="3"/>
        <v>0</v>
      </c>
    </row>
    <row r="103" spans="1:7" ht="106.35" x14ac:dyDescent="0.25">
      <c r="A103" s="14">
        <v>99</v>
      </c>
      <c r="B103" s="50" t="s">
        <v>73</v>
      </c>
      <c r="C103" s="1" t="s">
        <v>156</v>
      </c>
      <c r="D103" s="4" t="s">
        <v>5</v>
      </c>
      <c r="E103" s="14">
        <v>2</v>
      </c>
      <c r="F103" s="15"/>
      <c r="G103" s="15">
        <f t="shared" si="3"/>
        <v>0</v>
      </c>
    </row>
    <row r="104" spans="1:7" ht="45.6" x14ac:dyDescent="0.25">
      <c r="A104" s="16">
        <v>100</v>
      </c>
      <c r="B104" s="51" t="s">
        <v>74</v>
      </c>
      <c r="C104" s="2" t="s">
        <v>218</v>
      </c>
      <c r="D104" s="5" t="s">
        <v>5</v>
      </c>
      <c r="E104" s="16">
        <v>2</v>
      </c>
      <c r="F104" s="15"/>
      <c r="G104" s="15">
        <f t="shared" si="3"/>
        <v>0</v>
      </c>
    </row>
    <row r="105" spans="1:7" ht="227.9" x14ac:dyDescent="0.25">
      <c r="A105" s="14">
        <v>101</v>
      </c>
      <c r="B105" s="50" t="s">
        <v>75</v>
      </c>
      <c r="C105" s="1" t="s">
        <v>135</v>
      </c>
      <c r="D105" s="4" t="s">
        <v>5</v>
      </c>
      <c r="E105" s="14">
        <v>2</v>
      </c>
      <c r="F105" s="15"/>
      <c r="G105" s="15">
        <f t="shared" si="3"/>
        <v>0</v>
      </c>
    </row>
    <row r="106" spans="1:7" ht="76" x14ac:dyDescent="0.25">
      <c r="A106" s="14">
        <v>102</v>
      </c>
      <c r="B106" s="50" t="s">
        <v>76</v>
      </c>
      <c r="C106" s="1" t="s">
        <v>157</v>
      </c>
      <c r="D106" s="4" t="s">
        <v>5</v>
      </c>
      <c r="E106" s="14">
        <v>2</v>
      </c>
      <c r="F106" s="15"/>
      <c r="G106" s="15">
        <f t="shared" si="3"/>
        <v>0</v>
      </c>
    </row>
    <row r="107" spans="1:7" ht="151.94999999999999" x14ac:dyDescent="0.25">
      <c r="A107" s="14">
        <v>103</v>
      </c>
      <c r="B107" s="50" t="s">
        <v>77</v>
      </c>
      <c r="C107" s="1" t="s">
        <v>219</v>
      </c>
      <c r="D107" s="4" t="s">
        <v>78</v>
      </c>
      <c r="E107" s="14">
        <v>2</v>
      </c>
      <c r="F107" s="15"/>
      <c r="G107" s="15">
        <f t="shared" si="3"/>
        <v>0</v>
      </c>
    </row>
    <row r="108" spans="1:7" ht="45.6" x14ac:dyDescent="0.25">
      <c r="A108" s="14">
        <v>104</v>
      </c>
      <c r="B108" s="50" t="s">
        <v>79</v>
      </c>
      <c r="C108" s="1" t="s">
        <v>158</v>
      </c>
      <c r="D108" s="4" t="s">
        <v>5</v>
      </c>
      <c r="E108" s="14">
        <v>40</v>
      </c>
      <c r="F108" s="15"/>
      <c r="G108" s="15">
        <f t="shared" si="3"/>
        <v>0</v>
      </c>
    </row>
    <row r="109" spans="1:7" ht="76" x14ac:dyDescent="0.25">
      <c r="A109" s="14">
        <v>105</v>
      </c>
      <c r="B109" s="50" t="s">
        <v>80</v>
      </c>
      <c r="C109" s="1" t="s">
        <v>136</v>
      </c>
      <c r="D109" s="4" t="s">
        <v>13</v>
      </c>
      <c r="E109" s="14">
        <v>750</v>
      </c>
      <c r="F109" s="15"/>
      <c r="G109" s="15">
        <f t="shared" si="3"/>
        <v>0</v>
      </c>
    </row>
    <row r="110" spans="1:7" ht="45.6" x14ac:dyDescent="0.25">
      <c r="A110" s="14">
        <v>106</v>
      </c>
      <c r="B110" s="50" t="s">
        <v>81</v>
      </c>
      <c r="C110" s="1" t="s">
        <v>82</v>
      </c>
      <c r="D110" s="4" t="s">
        <v>5</v>
      </c>
      <c r="E110" s="14">
        <v>2</v>
      </c>
      <c r="F110" s="15"/>
      <c r="G110" s="15">
        <f t="shared" si="3"/>
        <v>0</v>
      </c>
    </row>
    <row r="111" spans="1:7" ht="121.55" x14ac:dyDescent="0.25">
      <c r="A111" s="14">
        <v>107</v>
      </c>
      <c r="B111" s="50" t="s">
        <v>83</v>
      </c>
      <c r="C111" s="1" t="s">
        <v>159</v>
      </c>
      <c r="D111" s="4" t="s">
        <v>5</v>
      </c>
      <c r="E111" s="14">
        <v>1</v>
      </c>
      <c r="F111" s="15"/>
      <c r="G111" s="15">
        <f t="shared" si="3"/>
        <v>0</v>
      </c>
    </row>
    <row r="112" spans="1:7" ht="197.5" x14ac:dyDescent="0.25">
      <c r="A112" s="14">
        <v>108</v>
      </c>
      <c r="B112" s="50" t="s">
        <v>84</v>
      </c>
      <c r="C112" s="1" t="s">
        <v>220</v>
      </c>
      <c r="D112" s="4" t="s">
        <v>5</v>
      </c>
      <c r="E112" s="14">
        <v>2</v>
      </c>
      <c r="F112" s="15"/>
      <c r="G112" s="15">
        <f t="shared" si="3"/>
        <v>0</v>
      </c>
    </row>
    <row r="113" spans="1:7" ht="60.8" x14ac:dyDescent="0.25">
      <c r="A113" s="14">
        <v>109</v>
      </c>
      <c r="B113" s="50" t="s">
        <v>85</v>
      </c>
      <c r="C113" s="1" t="s">
        <v>86</v>
      </c>
      <c r="D113" s="4" t="s">
        <v>9</v>
      </c>
      <c r="E113" s="14">
        <v>2</v>
      </c>
      <c r="F113" s="15"/>
      <c r="G113" s="15">
        <f t="shared" si="3"/>
        <v>0</v>
      </c>
    </row>
    <row r="114" spans="1:7" ht="45.6" x14ac:dyDescent="0.25">
      <c r="A114" s="14">
        <v>110</v>
      </c>
      <c r="B114" s="50" t="s">
        <v>87</v>
      </c>
      <c r="C114" s="1" t="s">
        <v>88</v>
      </c>
      <c r="D114" s="4" t="s">
        <v>5</v>
      </c>
      <c r="E114" s="14">
        <v>10</v>
      </c>
      <c r="F114" s="15"/>
      <c r="G114" s="15">
        <f t="shared" si="3"/>
        <v>0</v>
      </c>
    </row>
    <row r="115" spans="1:7" ht="106.35" x14ac:dyDescent="0.25">
      <c r="A115" s="16">
        <v>111</v>
      </c>
      <c r="B115" s="51" t="s">
        <v>89</v>
      </c>
      <c r="C115" s="2" t="s">
        <v>160</v>
      </c>
      <c r="D115" s="5" t="s">
        <v>5</v>
      </c>
      <c r="E115" s="16">
        <v>6</v>
      </c>
      <c r="F115" s="15"/>
      <c r="G115" s="15">
        <f t="shared" si="3"/>
        <v>0</v>
      </c>
    </row>
    <row r="116" spans="1:7" ht="91.15" x14ac:dyDescent="0.25">
      <c r="A116" s="14">
        <v>112</v>
      </c>
      <c r="B116" s="50" t="s">
        <v>90</v>
      </c>
      <c r="C116" s="1" t="s">
        <v>91</v>
      </c>
      <c r="D116" s="4" t="s">
        <v>9</v>
      </c>
      <c r="E116" s="14">
        <v>2</v>
      </c>
      <c r="F116" s="15"/>
      <c r="G116" s="15">
        <f t="shared" si="3"/>
        <v>0</v>
      </c>
    </row>
    <row r="117" spans="1:7" ht="106.35" x14ac:dyDescent="0.25">
      <c r="A117" s="14">
        <v>113</v>
      </c>
      <c r="B117" s="50" t="s">
        <v>92</v>
      </c>
      <c r="C117" s="1" t="s">
        <v>93</v>
      </c>
      <c r="D117" s="4" t="s">
        <v>9</v>
      </c>
      <c r="E117" s="14">
        <v>2</v>
      </c>
      <c r="F117" s="15"/>
      <c r="G117" s="15">
        <f t="shared" si="3"/>
        <v>0</v>
      </c>
    </row>
    <row r="118" spans="1:7" ht="76" x14ac:dyDescent="0.25">
      <c r="A118" s="14">
        <v>114</v>
      </c>
      <c r="B118" s="50" t="s">
        <v>94</v>
      </c>
      <c r="C118" s="1" t="s">
        <v>95</v>
      </c>
      <c r="D118" s="4" t="s">
        <v>96</v>
      </c>
      <c r="E118" s="14">
        <v>4</v>
      </c>
      <c r="F118" s="15"/>
      <c r="G118" s="15">
        <f t="shared" si="3"/>
        <v>0</v>
      </c>
    </row>
    <row r="119" spans="1:7" ht="60.8" x14ac:dyDescent="0.25">
      <c r="A119" s="14">
        <v>115</v>
      </c>
      <c r="B119" s="50" t="s">
        <v>97</v>
      </c>
      <c r="C119" s="1" t="s">
        <v>161</v>
      </c>
      <c r="D119" s="4" t="s">
        <v>98</v>
      </c>
      <c r="E119" s="14">
        <v>4</v>
      </c>
      <c r="F119" s="15"/>
      <c r="G119" s="15">
        <f t="shared" si="3"/>
        <v>0</v>
      </c>
    </row>
    <row r="120" spans="1:7" ht="45.6" x14ac:dyDescent="0.25">
      <c r="A120" s="14">
        <v>116</v>
      </c>
      <c r="B120" s="50" t="s">
        <v>99</v>
      </c>
      <c r="C120" s="1" t="s">
        <v>100</v>
      </c>
      <c r="D120" s="4" t="s">
        <v>98</v>
      </c>
      <c r="E120" s="14">
        <v>2</v>
      </c>
      <c r="F120" s="15"/>
      <c r="G120" s="15">
        <f t="shared" si="3"/>
        <v>0</v>
      </c>
    </row>
    <row r="121" spans="1:7" ht="45.6" x14ac:dyDescent="0.25">
      <c r="A121" s="18">
        <v>117</v>
      </c>
      <c r="B121" s="52" t="s">
        <v>101</v>
      </c>
      <c r="C121" s="6" t="s">
        <v>0</v>
      </c>
      <c r="D121" s="7" t="s">
        <v>9</v>
      </c>
      <c r="E121" s="18">
        <v>2</v>
      </c>
      <c r="F121" s="15"/>
      <c r="G121" s="15">
        <f t="shared" si="3"/>
        <v>0</v>
      </c>
    </row>
    <row r="122" spans="1:7" ht="60.8" x14ac:dyDescent="0.25">
      <c r="A122" s="20">
        <v>118</v>
      </c>
      <c r="B122" s="57" t="s">
        <v>1</v>
      </c>
      <c r="C122" s="8" t="s">
        <v>162</v>
      </c>
      <c r="D122" s="9" t="s">
        <v>9</v>
      </c>
      <c r="E122" s="20">
        <v>10</v>
      </c>
      <c r="F122" s="15"/>
      <c r="G122" s="15">
        <f t="shared" si="3"/>
        <v>0</v>
      </c>
    </row>
    <row r="123" spans="1:7" x14ac:dyDescent="0.25">
      <c r="A123" s="30"/>
      <c r="B123" s="53"/>
      <c r="C123" s="26" t="s">
        <v>2</v>
      </c>
      <c r="D123" s="12"/>
      <c r="E123" s="30"/>
      <c r="F123" s="19" t="s">
        <v>234</v>
      </c>
      <c r="G123" s="19">
        <f>SUM(G92:G122)</f>
        <v>0</v>
      </c>
    </row>
    <row r="124" spans="1:7" x14ac:dyDescent="0.25">
      <c r="A124" s="39" t="s">
        <v>3</v>
      </c>
      <c r="B124" s="58"/>
      <c r="C124" s="46"/>
      <c r="D124" s="45"/>
      <c r="E124" s="47"/>
      <c r="F124" s="42"/>
      <c r="G124" s="42"/>
    </row>
    <row r="125" spans="1:7" ht="409.55" x14ac:dyDescent="0.25">
      <c r="A125" s="20">
        <v>119</v>
      </c>
      <c r="B125" s="57" t="s">
        <v>4</v>
      </c>
      <c r="C125" s="8" t="s">
        <v>163</v>
      </c>
      <c r="D125" s="9" t="s">
        <v>5</v>
      </c>
      <c r="E125" s="20">
        <v>1</v>
      </c>
      <c r="F125" s="15"/>
      <c r="G125" s="15">
        <f>E125*F125</f>
        <v>0</v>
      </c>
    </row>
    <row r="126" spans="1:7" ht="106.35" x14ac:dyDescent="0.25">
      <c r="A126" s="16">
        <v>120</v>
      </c>
      <c r="B126" s="59" t="s">
        <v>102</v>
      </c>
      <c r="C126" s="2" t="s">
        <v>164</v>
      </c>
      <c r="D126" s="5" t="s">
        <v>5</v>
      </c>
      <c r="E126" s="16">
        <v>1</v>
      </c>
      <c r="F126" s="15"/>
      <c r="G126" s="15">
        <f>E126*F126</f>
        <v>0</v>
      </c>
    </row>
    <row r="127" spans="1:7" ht="106.35" x14ac:dyDescent="0.25">
      <c r="A127" s="14">
        <v>121</v>
      </c>
      <c r="B127" s="55" t="s">
        <v>103</v>
      </c>
      <c r="C127" s="1" t="s">
        <v>165</v>
      </c>
      <c r="D127" s="4" t="s">
        <v>5</v>
      </c>
      <c r="E127" s="14">
        <v>1</v>
      </c>
      <c r="F127" s="15"/>
      <c r="G127" s="15">
        <f t="shared" ref="G127:G141" si="4">E127*F127</f>
        <v>0</v>
      </c>
    </row>
    <row r="128" spans="1:7" ht="60.8" x14ac:dyDescent="0.25">
      <c r="A128" s="16">
        <v>122</v>
      </c>
      <c r="B128" s="59" t="s">
        <v>104</v>
      </c>
      <c r="C128" s="2" t="s">
        <v>166</v>
      </c>
      <c r="D128" s="5" t="s">
        <v>5</v>
      </c>
      <c r="E128" s="16">
        <v>1</v>
      </c>
      <c r="F128" s="15"/>
      <c r="G128" s="15">
        <f t="shared" si="4"/>
        <v>0</v>
      </c>
    </row>
    <row r="129" spans="1:7" ht="76" x14ac:dyDescent="0.25">
      <c r="A129" s="14">
        <v>123</v>
      </c>
      <c r="B129" s="55" t="s">
        <v>105</v>
      </c>
      <c r="C129" s="1" t="s">
        <v>106</v>
      </c>
      <c r="D129" s="4" t="s">
        <v>5</v>
      </c>
      <c r="E129" s="14">
        <v>1</v>
      </c>
      <c r="F129" s="15"/>
      <c r="G129" s="15">
        <f t="shared" si="4"/>
        <v>0</v>
      </c>
    </row>
    <row r="130" spans="1:7" ht="76" x14ac:dyDescent="0.25">
      <c r="A130" s="14">
        <v>124</v>
      </c>
      <c r="B130" s="55" t="s">
        <v>107</v>
      </c>
      <c r="C130" s="1" t="s">
        <v>167</v>
      </c>
      <c r="D130" s="4" t="s">
        <v>5</v>
      </c>
      <c r="E130" s="14">
        <v>1</v>
      </c>
      <c r="F130" s="15"/>
      <c r="G130" s="15">
        <f t="shared" si="4"/>
        <v>0</v>
      </c>
    </row>
    <row r="131" spans="1:7" ht="60.8" x14ac:dyDescent="0.25">
      <c r="A131" s="14">
        <v>125</v>
      </c>
      <c r="B131" s="55" t="s">
        <v>108</v>
      </c>
      <c r="C131" s="1" t="s">
        <v>168</v>
      </c>
      <c r="D131" s="4" t="s">
        <v>5</v>
      </c>
      <c r="E131" s="14">
        <v>60</v>
      </c>
      <c r="F131" s="15"/>
      <c r="G131" s="15">
        <f t="shared" si="4"/>
        <v>0</v>
      </c>
    </row>
    <row r="132" spans="1:7" ht="167.15" x14ac:dyDescent="0.25">
      <c r="A132" s="14">
        <v>126</v>
      </c>
      <c r="B132" s="55" t="s">
        <v>109</v>
      </c>
      <c r="C132" s="1" t="s">
        <v>221</v>
      </c>
      <c r="D132" s="4" t="s">
        <v>5</v>
      </c>
      <c r="E132" s="14">
        <v>30</v>
      </c>
      <c r="F132" s="15"/>
      <c r="G132" s="15">
        <f t="shared" si="4"/>
        <v>0</v>
      </c>
    </row>
    <row r="133" spans="1:7" ht="227.9" x14ac:dyDescent="0.25">
      <c r="A133" s="16">
        <v>127</v>
      </c>
      <c r="B133" s="59" t="s">
        <v>110</v>
      </c>
      <c r="C133" s="2" t="s">
        <v>169</v>
      </c>
      <c r="D133" s="5" t="s">
        <v>5</v>
      </c>
      <c r="E133" s="16">
        <v>30</v>
      </c>
      <c r="F133" s="15"/>
      <c r="G133" s="15">
        <f t="shared" si="4"/>
        <v>0</v>
      </c>
    </row>
    <row r="134" spans="1:7" ht="60.8" x14ac:dyDescent="0.25">
      <c r="A134" s="14">
        <v>128</v>
      </c>
      <c r="B134" s="55" t="s">
        <v>111</v>
      </c>
      <c r="C134" s="1" t="s">
        <v>170</v>
      </c>
      <c r="D134" s="4" t="s">
        <v>5</v>
      </c>
      <c r="E134" s="14">
        <v>60</v>
      </c>
      <c r="F134" s="15"/>
      <c r="G134" s="15">
        <f t="shared" si="4"/>
        <v>0</v>
      </c>
    </row>
    <row r="135" spans="1:7" ht="76" x14ac:dyDescent="0.25">
      <c r="A135" s="14">
        <v>129</v>
      </c>
      <c r="B135" s="55" t="s">
        <v>112</v>
      </c>
      <c r="C135" s="1" t="s">
        <v>171</v>
      </c>
      <c r="D135" s="4" t="s">
        <v>113</v>
      </c>
      <c r="E135" s="14">
        <v>24</v>
      </c>
      <c r="F135" s="15"/>
      <c r="G135" s="15">
        <f t="shared" si="4"/>
        <v>0</v>
      </c>
    </row>
    <row r="136" spans="1:7" ht="60.8" x14ac:dyDescent="0.25">
      <c r="A136" s="14">
        <v>130</v>
      </c>
      <c r="B136" s="55" t="s">
        <v>114</v>
      </c>
      <c r="C136" s="1" t="s">
        <v>172</v>
      </c>
      <c r="D136" s="4" t="s">
        <v>113</v>
      </c>
      <c r="E136" s="14">
        <v>2</v>
      </c>
      <c r="F136" s="15"/>
      <c r="G136" s="15">
        <f t="shared" si="4"/>
        <v>0</v>
      </c>
    </row>
    <row r="137" spans="1:7" ht="45.6" x14ac:dyDescent="0.25">
      <c r="A137" s="14">
        <v>131</v>
      </c>
      <c r="B137" s="55" t="s">
        <v>115</v>
      </c>
      <c r="C137" s="1" t="s">
        <v>173</v>
      </c>
      <c r="D137" s="4" t="s">
        <v>113</v>
      </c>
      <c r="E137" s="14">
        <v>2</v>
      </c>
      <c r="F137" s="15"/>
      <c r="G137" s="15">
        <f t="shared" si="4"/>
        <v>0</v>
      </c>
    </row>
    <row r="138" spans="1:7" ht="91.15" x14ac:dyDescent="0.25">
      <c r="A138" s="14">
        <v>132</v>
      </c>
      <c r="B138" s="55" t="s">
        <v>116</v>
      </c>
      <c r="C138" s="1" t="s">
        <v>174</v>
      </c>
      <c r="D138" s="4" t="s">
        <v>113</v>
      </c>
      <c r="E138" s="14">
        <v>2</v>
      </c>
      <c r="F138" s="15"/>
      <c r="G138" s="15">
        <f t="shared" si="4"/>
        <v>0</v>
      </c>
    </row>
    <row r="139" spans="1:7" ht="30.4" x14ac:dyDescent="0.25">
      <c r="A139" s="14">
        <v>133</v>
      </c>
      <c r="B139" s="55" t="s">
        <v>117</v>
      </c>
      <c r="C139" s="1" t="s">
        <v>222</v>
      </c>
      <c r="D139" s="4" t="s">
        <v>113</v>
      </c>
      <c r="E139" s="14">
        <v>2</v>
      </c>
      <c r="F139" s="15"/>
      <c r="G139" s="15">
        <f t="shared" si="4"/>
        <v>0</v>
      </c>
    </row>
    <row r="140" spans="1:7" ht="212.7" x14ac:dyDescent="0.25">
      <c r="A140" s="14">
        <v>134</v>
      </c>
      <c r="B140" s="55" t="s">
        <v>118</v>
      </c>
      <c r="C140" s="1" t="s">
        <v>175</v>
      </c>
      <c r="D140" s="4" t="s">
        <v>113</v>
      </c>
      <c r="E140" s="14">
        <v>2</v>
      </c>
      <c r="F140" s="15"/>
      <c r="G140" s="15">
        <f t="shared" si="4"/>
        <v>0</v>
      </c>
    </row>
    <row r="141" spans="1:7" ht="121.55" x14ac:dyDescent="0.25">
      <c r="A141" s="14">
        <v>135</v>
      </c>
      <c r="B141" s="55" t="s">
        <v>119</v>
      </c>
      <c r="C141" s="1" t="s">
        <v>176</v>
      </c>
      <c r="D141" s="4" t="s">
        <v>31</v>
      </c>
      <c r="E141" s="14">
        <v>3</v>
      </c>
      <c r="F141" s="15"/>
      <c r="G141" s="15">
        <f t="shared" si="4"/>
        <v>0</v>
      </c>
    </row>
    <row r="142" spans="1:7" x14ac:dyDescent="0.25">
      <c r="A142" s="3"/>
      <c r="B142" s="55"/>
      <c r="C142" s="69"/>
      <c r="D142" s="70"/>
      <c r="E142" s="70"/>
      <c r="F142" s="19" t="s">
        <v>227</v>
      </c>
      <c r="G142" s="19">
        <f>SUM(G125:G141)</f>
        <v>0</v>
      </c>
    </row>
    <row r="143" spans="1:7" x14ac:dyDescent="0.25">
      <c r="A143" s="4"/>
      <c r="B143" s="50"/>
      <c r="C143" s="10"/>
      <c r="D143" s="11"/>
      <c r="E143" s="11"/>
      <c r="F143" s="15"/>
      <c r="G143" s="15"/>
    </row>
    <row r="144" spans="1:7" x14ac:dyDescent="0.25">
      <c r="A144" s="4"/>
      <c r="B144" s="50"/>
      <c r="C144" s="69"/>
      <c r="D144" s="70"/>
      <c r="E144" s="70"/>
      <c r="F144" s="19" t="s">
        <v>223</v>
      </c>
      <c r="G144" s="19">
        <f>G72</f>
        <v>0</v>
      </c>
    </row>
    <row r="145" spans="1:7" x14ac:dyDescent="0.25">
      <c r="A145" s="4"/>
      <c r="B145" s="50"/>
      <c r="C145" s="69"/>
      <c r="D145" s="70"/>
      <c r="E145" s="70"/>
      <c r="F145" s="19" t="s">
        <v>224</v>
      </c>
      <c r="G145" s="19">
        <f>G90</f>
        <v>0</v>
      </c>
    </row>
    <row r="146" spans="1:7" x14ac:dyDescent="0.25">
      <c r="A146" s="4"/>
      <c r="B146" s="50"/>
      <c r="C146" s="69"/>
      <c r="D146" s="70"/>
      <c r="E146" s="70"/>
      <c r="F146" s="19" t="s">
        <v>225</v>
      </c>
      <c r="G146" s="19">
        <f>G123</f>
        <v>0</v>
      </c>
    </row>
    <row r="147" spans="1:7" x14ac:dyDescent="0.25">
      <c r="A147" s="4"/>
      <c r="B147" s="50"/>
      <c r="C147" s="69"/>
      <c r="D147" s="70"/>
      <c r="E147" s="70"/>
      <c r="F147" s="19" t="s">
        <v>226</v>
      </c>
      <c r="G147" s="19">
        <f>G142</f>
        <v>0</v>
      </c>
    </row>
    <row r="148" spans="1:7" s="22" customFormat="1" ht="20.5" x14ac:dyDescent="0.25">
      <c r="A148" s="21"/>
      <c r="B148" s="60"/>
      <c r="C148" s="67"/>
      <c r="D148" s="68"/>
      <c r="E148" s="68"/>
      <c r="F148" s="31" t="s">
        <v>178</v>
      </c>
      <c r="G148" s="32">
        <f>SUM(G144:G147)</f>
        <v>0</v>
      </c>
    </row>
    <row r="149" spans="1:7" x14ac:dyDescent="0.25">
      <c r="F149" s="24" t="s">
        <v>177</v>
      </c>
      <c r="G149" s="24">
        <f>G148*0.18</f>
        <v>0</v>
      </c>
    </row>
    <row r="150" spans="1:7" ht="15.85" x14ac:dyDescent="0.25">
      <c r="F150" s="33" t="s">
        <v>120</v>
      </c>
      <c r="G150" s="34">
        <f>G148+G149</f>
        <v>0</v>
      </c>
    </row>
    <row r="151" spans="1:7" ht="15.85" thickBot="1" x14ac:dyDescent="0.3">
      <c r="G151" s="25"/>
    </row>
    <row r="152" spans="1:7" ht="76.650000000000006" thickBot="1" x14ac:dyDescent="0.3">
      <c r="B152" s="62" t="s">
        <v>302</v>
      </c>
      <c r="C152" s="63" t="s">
        <v>305</v>
      </c>
    </row>
    <row r="157" spans="1:7" x14ac:dyDescent="0.25">
      <c r="D157" s="65" t="s">
        <v>306</v>
      </c>
      <c r="E157" s="65"/>
      <c r="F157" s="65"/>
      <c r="G157" s="65"/>
    </row>
    <row r="158" spans="1:7" x14ac:dyDescent="0.25">
      <c r="D158" s="65" t="s">
        <v>307</v>
      </c>
      <c r="E158" s="65"/>
      <c r="F158" s="65"/>
      <c r="G158" s="65"/>
    </row>
  </sheetData>
  <mergeCells count="10">
    <mergeCell ref="A1:G1"/>
    <mergeCell ref="D157:G157"/>
    <mergeCell ref="D158:G158"/>
    <mergeCell ref="A2:G2"/>
    <mergeCell ref="C148:E148"/>
    <mergeCell ref="C142:E142"/>
    <mergeCell ref="C144:E144"/>
    <mergeCell ref="C145:E145"/>
    <mergeCell ref="C146:E146"/>
    <mergeCell ref="C147:E147"/>
  </mergeCells>
  <printOptions horizontalCentered="1"/>
  <pageMargins left="0.51181102362204722" right="0.51181102362204722" top="0.35433070866141736" bottom="0.35433070866141736" header="0.31496062992125984" footer="0.31496062992125984"/>
  <pageSetup paperSize="9" scale="70" orientation="portrait" r:id="rId1"/>
  <headerFooter>
    <oddFooter>Page &amp;P of &amp;N</oddFooter>
  </headerFooter>
  <rowBreaks count="4" manualBreakCount="4">
    <brk id="97" max="6" man="1"/>
    <brk id="105" max="6" man="1"/>
    <brk id="116" max="6" man="1"/>
    <brk id="12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RKV</dc:creator>
  <cp:lastModifiedBy>JOG</cp:lastModifiedBy>
  <cp:lastPrinted>2025-10-08T08:38:49Z</cp:lastPrinted>
  <dcterms:created xsi:type="dcterms:W3CDTF">2025-07-28T04:33:00Z</dcterms:created>
  <dcterms:modified xsi:type="dcterms:W3CDTF">2025-10-09T06:03:06Z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2025-07-28T00:00:00Z</vt:filetime>
  </property>
  <property fmtid="{D5CDD505-2E9C-101B-9397-08002B2CF9AE}" pid="3" name="LastSaved">
    <vt:filetime>2025-07-28T00:00:00Z</vt:filetime>
  </property>
  <property fmtid="{D5CDD505-2E9C-101B-9397-08002B2CF9AE}" pid="4" name="Producer">
    <vt:lpwstr>iLovePDF</vt:lpwstr>
  </property>
</Properties>
</file>