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TBM0708\0708 Tender Doc\Tender 07\"/>
    </mc:Choice>
  </mc:AlternateContent>
  <bookViews>
    <workbookView xWindow="0" yWindow="0" windowWidth="15351" windowHeight="5020"/>
  </bookViews>
  <sheets>
    <sheet name="sheet1" sheetId="3" r:id="rId1"/>
  </sheets>
  <definedNames>
    <definedName name="_xlnm.Print_Area" localSheetId="0">sheet1!$A$1:$G$156</definedName>
    <definedName name="_xlnm.Print_Titles" localSheetId="0">sheet1!$4:$4</definedName>
  </definedNames>
  <calcPr calcId="162913"/>
</workbook>
</file>

<file path=xl/calcChain.xml><?xml version="1.0" encoding="utf-8"?>
<calcChain xmlns="http://schemas.openxmlformats.org/spreadsheetml/2006/main">
  <c r="G21" i="3" l="1"/>
  <c r="G142" i="3" l="1"/>
  <c r="G127" i="3"/>
  <c r="G128" i="3"/>
  <c r="G129" i="3"/>
  <c r="G130" i="3"/>
  <c r="G131" i="3"/>
  <c r="G132" i="3"/>
  <c r="G133" i="3"/>
  <c r="G134" i="3"/>
  <c r="G135" i="3"/>
  <c r="G136" i="3"/>
  <c r="G137" i="3"/>
  <c r="G138" i="3"/>
  <c r="G139" i="3"/>
  <c r="G140" i="3"/>
  <c r="G141" i="3"/>
  <c r="G126" i="3"/>
  <c r="G125" i="3"/>
  <c r="G123"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92" i="3"/>
  <c r="G90" i="3"/>
  <c r="G76" i="3"/>
  <c r="G77" i="3"/>
  <c r="G78" i="3"/>
  <c r="G79" i="3"/>
  <c r="G80" i="3"/>
  <c r="G81" i="3"/>
  <c r="G82" i="3"/>
  <c r="G83" i="3"/>
  <c r="G84" i="3"/>
  <c r="G85" i="3"/>
  <c r="G86" i="3"/>
  <c r="G87" i="3"/>
  <c r="G88" i="3"/>
  <c r="G89" i="3"/>
  <c r="G75" i="3"/>
  <c r="G74" i="3"/>
  <c r="G72" i="3"/>
  <c r="G6" i="3"/>
  <c r="G7" i="3"/>
  <c r="G8" i="3"/>
  <c r="G9" i="3"/>
  <c r="G10" i="3"/>
  <c r="G11" i="3"/>
  <c r="G12" i="3"/>
  <c r="G13" i="3"/>
  <c r="G14" i="3"/>
  <c r="G15" i="3"/>
  <c r="G16" i="3"/>
  <c r="G17" i="3"/>
  <c r="G18" i="3"/>
  <c r="G19" i="3"/>
  <c r="G20"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5" i="3"/>
  <c r="G144" i="3" l="1"/>
  <c r="G145" i="3" l="1"/>
  <c r="G146" i="3"/>
  <c r="G147" i="3"/>
  <c r="G148" i="3" l="1"/>
  <c r="G149" i="3" s="1"/>
  <c r="G150" i="3" s="1"/>
</calcChain>
</file>

<file path=xl/sharedStrings.xml><?xml version="1.0" encoding="utf-8"?>
<sst xmlns="http://schemas.openxmlformats.org/spreadsheetml/2006/main" count="423" uniqueCount="307">
  <si>
    <t>Installation of DTMF equipment</t>
  </si>
  <si>
    <t>Survey  of   Cable  route,  preparation   of Cable route plan</t>
  </si>
  <si>
    <t>Digging of pit to a depth of 800mm of size 300mmX300mm,    casting   of    concrete foundation  of size 300mmX300mmX300mm and Placing of RCC   cable   markers   on   top   of   the foundation   and   refilling   the   pit   and consolidating  it  by  ramming.  The  cable markers shall be provided at an interval of 20 Mtrs. within station limits and 50 Mtrs. outside station limits throughout the cable route,    diversions    and    also    at    every track/road crossing.</t>
  </si>
  <si>
    <t>ANNEXURE - A1</t>
  </si>
  <si>
    <t>Description of work</t>
  </si>
  <si>
    <t>Unit</t>
  </si>
  <si>
    <t>Qty</t>
  </si>
  <si>
    <t>Supply  of  Fault  Analysis  Terminal  for analysis of fault and generating reports for Datalogger  installed  at  stations.  As  per Technical Specifications.</t>
  </si>
  <si>
    <t>Nos</t>
  </si>
  <si>
    <t>Nos.</t>
  </si>
  <si>
    <t>Supply of earth electrodes as per Drg no SG/CN/02/13 (RDSO/SPN/TC/75/2008)</t>
  </si>
  <si>
    <t>Provision of earth electrodes as per Drg no SG/CN/02/13</t>
  </si>
  <si>
    <t>Supply of Stackable type VRLA batteries 2V,300Ah    -    1    cell    as    per    RDSO SpecificationsIRS S: 93/96 with Amnd 1 or latest</t>
  </si>
  <si>
    <t>Supply   of   Underground   jelly   filled   6 QUAD,0.9MM  Dia  as  per  spec  IRS:TC 30-05 with amd 5 or latest</t>
  </si>
  <si>
    <t>Metre</t>
  </si>
  <si>
    <t>Supply of OFC cable 48 Fibre armoured as per RDSO Specification No. IRS:TC- 55/  2006  Rev-1amendment.  3  or  latest (Inspection by RDSO)</t>
  </si>
  <si>
    <t>Supply of Polythene Insulated Polythene Sheathed armoured Jelly Filled Telephone Cable  with   Poly-AL   Moisture   Barrier, 20Pairs, 0.63 MM Conductor Diameter as per   RDSO   Specification   No.   IRS:TC- 41/97 with amendment 1 or latest</t>
  </si>
  <si>
    <t>Supply  of  OFC  Patch  cord  (FC-PC/SC- PC/LC PC to FC-PC/SC-PC/LC-PC so as to suit for  switches and FMS supplied)</t>
  </si>
  <si>
    <t>supply      of      switch      board      cable, finolex/Deltron make or better 0.5mm, 20 pair conforming to IRS/TC/24-91</t>
  </si>
  <si>
    <t>Mtrs</t>
  </si>
  <si>
    <t>Supply  of  UTP  Cable  /CAT6/6A  cable ETL or UL or CE3P certified panduit or Systimax  or  R&amp;M or  AMP  or  Molex or Krone Or D-Link Makes</t>
  </si>
  <si>
    <t>Supply   and   fixing   of   20   pair   Krone module housed in MS Box Powder coated with  Lock  and  Key  and  termination  of cable   (20  pair  Krone  MS  Box,  Kongu/ Teak    wood    planks,    and    all    other miscellaneous materials including GI pipe for cable entry, PVC pipe etc required for the   work   shall   be   supplied   by   the contractor).(Inspection by consignee)</t>
  </si>
  <si>
    <t>Supply  and  fixing  of  10  pair  CT  box indoor with finished wooden plank (as per RDSO      spec      .No      TC/18/75)      for termination of cables at station, LC Gates &amp; Pump house etc. This includes entry of cable through 50mm GI pipe, fixing of 6 Quad/  PIJF  cables/  switch  board  cables through  suitable  hard  PVC  pipe  on  the wall. 10 pair CT box, finished wood plank and   all   other   miscellaneous   materials including 50mm PVC pipe for cable entry shall be supplied by the contractor. Cables will be supplied by railways. (Inspection by Consignee)</t>
  </si>
  <si>
    <t>Supply of 10way Annunciator with Push button  switches  and  having  conference facility.   Model   No   AM-10   similar   to Epsilon, Telelinks or better (lnspection by Consignee).</t>
  </si>
  <si>
    <t>Supply  and  provision  of  derivation  joint complete    for    6    Quad    cables    using thermoshrink jointing kit for LC's/stations (lnspection by RDSO).</t>
  </si>
  <si>
    <t>Supply and installation of 24 Fibre Joint enclosure for armoured optical fibre cable conforming                  to                  RDSO spec.RDSO/SPN/TC/68/2014   rev2.0   or latest (Inspection by Consignee)</t>
  </si>
  <si>
    <t>Laying of STP/OFC/Power Cable/Switch board(10 pair/  20 pair/50 pair) Cables in 1" PVC conduit/case caping and clamping on the wall/ Wall/Roof tops/ Shelters with suitable clamping and hose to be provided wherever  bends/  curves  (PVC  conduit/ Case capping and other accessories to be supplied by the contractor)</t>
  </si>
  <si>
    <t>Excavation of cable trench in all kinds of soil  except  hard  rocky  areas  including clearing  of  roots  of  trees,  rocks,  bushes etc. to a depth of 0.5 Mtrs and to a width of  0.3  Mtrs.  (Laying  of  cables  is  not included in this  schedule.)</t>
  </si>
  <si>
    <t>mtrs</t>
  </si>
  <si>
    <t>Breaking of Platform concrete having 0.3 feet thickness - 0.5 feet thickness and to a width of 0.3 Mtr using cutter machine and removal  of  RCC  slabs  on  the  Passenger Platform, trenching to a depth of 0.6m to accommodate    the    additional    cables, replacing   the   slabs   removed   after   the cables   are   laid   and   replastering   with cement  mortar,  refilling  the  trench  by ramming  and  consolidating  it  as  per  the instructions of Railway Representatives at site. (Laying of cables is not included in this schedule).</t>
  </si>
  <si>
    <t>Mtrs.</t>
  </si>
  <si>
    <t>Laying   of signaling/power/ telecommunication  cables  as  per  cable plan  in  cable  trenches,  masonry  ducts, RCC  Pipes,  DWC  pipes,  GI  Pipes  etc. (Supply of  cables is  not  included in  this
schedule).</t>
  </si>
  <si>
    <t>Refilling  of  cable  trench  1m  depth  by 0.3m  width  throughout,  with  earth  after laying  of  cables,  and  consolidating  the trench by ramming and levelling.</t>
  </si>
  <si>
    <t>Refilling of cable trench throughout with earth   and   consolidating   the   trench   of depth 0.5 Mtrs and to a width of 0.3 Mtrs</t>
  </si>
  <si>
    <t>Cutting/Breaking     of     RCC     platform orconcrete to a width of 0.5mtrs 0.3 mtrs using  cutter  machine  without  damaging the platform. And plastering the removed slabs  after  laying  of  cables  with  proper finishing.  (required  material  should  be supplied by the contractor).</t>
  </si>
  <si>
    <t>Blowing/Drawing  of  OFC  cable/Power cable/Signalling cable inside permanently solid lubricated HDPE Pipe already laid. This    work    includes    necessary    duct integrity  test  for  solid  lubricated  HDPE pipe.  (  This  includes  Transportation  of materials from nominated stores to site)</t>
  </si>
  <si>
    <t>Supply  of  Handheld  True  RMS  Multi Meter,   as   per   Technical   specification (Inspection by Consignee)</t>
  </si>
  <si>
    <t>Supply  of  Handheld  True  RMS  clamp Meter,   as   per   Technical   specification (Inspection by Consignee)</t>
  </si>
  <si>
    <t>Supply  of  OTDR  (mini)  with  standard accessories   for   1310/1550nm   with   all standard     accessories     as     per     TEC specification GR/OTD-02/02 Jan 2005 or latest, ( this item should have valid TEC approval         certificate)         as         per Technicalspecification      (Inspection   by Consignee)</t>
  </si>
  <si>
    <t>Supply    of    Digital    Insulation    tester (Megger)     50V-500V/1000   mega   ohm battery    operated    with    all    complete accessories, as per Technical specification</t>
  </si>
  <si>
    <t>Supply of Cable Route Tracer as per Technical   specification   (Inspection   by Consignee)</t>
  </si>
  <si>
    <t>Supply of Portable Cable Fault Locator as per Technical specification (Inspection by Consignee)</t>
  </si>
  <si>
    <t>Supply  of  Digital  Earth  clamp  Tester  as per Technical specification (Inspection by Consignee)</t>
  </si>
  <si>
    <t>Supply of OFC Power Meters, as per Technical   specification   (Inspection   by Consignee)</t>
  </si>
  <si>
    <t>Supply  of  Transmission  measuring  set (TMS) with accessories as per IRS Spec No.    IRS:TC43-87    or    latest,    as    per Technicalspecification    (Inspection    by Consignee)</t>
  </si>
  <si>
    <t>Supply of Fiber Visual Fault Locator with accessories, as per Technical specification (Inspection by Consignee)</t>
  </si>
  <si>
    <t>Supply of Rodometer as per Technical specification (Inspection by Consignee)</t>
  </si>
  <si>
    <t>Supply of DWC pipe103.5 mm inner dia 120mm outer dia (Inspection by Rites)</t>
  </si>
  <si>
    <t>Supply  of  GI  pipe-50mm  dia,  3.65  mm thick</t>
  </si>
  <si>
    <t>Supply  of  GI  pipe-100mm  dia,  4.5  mm thick (Inspection by Rites)</t>
  </si>
  <si>
    <t>Supply of Electronic Cable Route Marker 3M make or similar, Model: RFID (1421) and    installation,    cable    detection    of capacity  to  detect  the  cable  upto  5  feet depth. (Inspection by Rites)</t>
  </si>
  <si>
    <t>Supply   of   HDPE   Pipe   40mm   (outer dia)/33   mm   (inner   dia)   with   couplers (Inspection by Rites)</t>
  </si>
  <si>
    <t>Supply   and   Installation   of   Wall/Rack mountable  24  Fibre  management  system (FMS)   conforming   to   RDSO/SPN/TC- 37/2000(rev-3 amdt-1 or latest similar to COMMSCOPE  make  or  better,  suitable for splicing and front patching 24F cable with  all  accessories  and  terminating  the optical fibre cable with splicing and front patching  in  FMS  in  the  Location  Box. This includes Supply and Provision  of  4 nos of Patch cords of required length (All other materials required for splicing are to be supplied by contractor) (Inspection by consignee)</t>
  </si>
  <si>
    <t>Supply   and   Installation   of   Wall/Rack mountable  48  Fibre  management  system (FMS)   conforming   to   RDSO/SPN/TC- 37/2000(rev-3 amdt-1 or latest similar to COMMSCOPE  make  or  better,  suitable for splicing and front patching 48F cable with  all  accessories  and  terminating  the optical fibre cable with splicing and front patching  in  FMS  in  the  Location  Box. This  includes  Supply  and  Provision  of Wooden  Plank,  L  clamps  and  4nos  of Patch cords of required length (All other materials  required  for  splicing  are  to  be supplied   by   contractor)  (Inspection   by consignee)</t>
  </si>
  <si>
    <t>Supply and Installation of 19", 6U rack of size   600mm   x   600mm   with   complete accessories.(Inspection by consignee)</t>
  </si>
  <si>
    <t>Supply and Installation of covered 19inch Racks of size 1950mm x600mm x 600mm or  higher  (Make:  HCL/  Vero/President/ Rittal/Puncom or better) complete with all fittings  including  DC  Fans  (24V/48V)- 2nos,separator sheet/ plate to keep testing equipment-1no       and       AC       power distribution   panel   (   Horizontal   fitting) with power sockets and fuse protection ( min 6 nos of 230V –15/5A combined and other      accessories      (Inspection      by consignee)</t>
  </si>
  <si>
    <t>Supply of 4 wire DTMF based way station equipment    complete    as    per    RDSO specification   No.IRS.TC-60/93   and   4 wire  control telephone  with  audio  visual indication   and   reset   button   fitted   on telephone   conforming   to   specification No.IRS-TC-38/97 or latest. (Inspection by consignee)</t>
  </si>
  <si>
    <t>Set</t>
  </si>
  <si>
    <t>Fixing  of  Annunciator  at  SM's  Room  as required  by  Railways,  wiring  it  as  per circuit      diagram      and     painting      of particulars. The work includes connecting 1 No. of magneto telephone with Ni-cad power  pack  4V-2.2AH  with  charger  to work  on  110VAC  and  connecting  the annunciator   to   the   different   telephone circuits. The particulars of the circuits and the ringing codes shall be painted on the top  of  the  annunciator  box.  (Supply  of annunciator    is    not    included    in    this schedule).   [Magneto   telephone   handle type  with  Nicad  power  pack  4V-2.2AH with  charger  to  work  on  110VAC,  wire PVC 16/0.2mm copper, paint and all other miscellaneous  materials  required  for  the work shall be supplied by the Contractor].</t>
  </si>
  <si>
    <t>Installation of magneto telephones with Nicad pack</t>
  </si>
  <si>
    <t>Provision of HDPE Pipe of dia 40/33 mm</t>
  </si>
  <si>
    <t>Laying  of  DWC/Split  DWC  Pipes  for Track Crossing/ Road Cutting/ Trenches</t>
  </si>
  <si>
    <t>Km</t>
  </si>
  <si>
    <t>Protection adjustments and re-instating of S&amp;T       gears       by       deputation       of Helpers/Unskilled   labour   for   executing additional S&amp;T portion of the works. The work           can           involve           fixing, releasing,dismantling,           replacement, excavation,clearing of vegetation, loading and  unloading  of  material  and  assisting skilled  persons  etc  as  per  instruction  of Railway representative.</t>
  </si>
  <si>
    <t>Man days</t>
  </si>
  <si>
    <t>Transportation   of   Signalling   materials more than 100km</t>
  </si>
  <si>
    <t>per ton. Km.</t>
  </si>
  <si>
    <t>Engaging mechanical excavators like JCB or  other  machineries  for  regarding  and levelling  the  formation,  dismantling  any infringing     structures,     clearing     and removing  debris  etc.,  with  all  leads  and lifts   etc.,   complete   and   as   per   the instruction  of  Railway  representative  at site.</t>
  </si>
  <si>
    <t>per hour</t>
  </si>
  <si>
    <t>TOTAL</t>
  </si>
  <si>
    <t>ANNEXURE - A2</t>
  </si>
  <si>
    <t>NS2001</t>
  </si>
  <si>
    <t>NS2002</t>
  </si>
  <si>
    <t>Supply of 4 port x10G SFP module card suitable   for   the   IP   MPLS   router   in NS1.(Inspection by Consignee)</t>
  </si>
  <si>
    <t>NS2003</t>
  </si>
  <si>
    <t>Supply of 8 port x 1GbE(4 nos of optical ports   and   4   nos.   of   electrical   ports) module  card  suitable  for  the  IP-MPLS router in NS1.(Inspection by Consignee)</t>
  </si>
  <si>
    <t>NS2004</t>
  </si>
  <si>
    <t>Supply    of    16    port    channelised    E1 interface  card  suitable  for  the  IP-MPLS router in NS1.(Inspection by Consignee)</t>
  </si>
  <si>
    <t>NS2005</t>
  </si>
  <si>
    <t>Supply  of  SFPs  for  1Gbe  (optical  )/RJ 45ports         as         per         the         site requirement.(Inspection by Consignee)</t>
  </si>
  <si>
    <t>NS2006</t>
  </si>
  <si>
    <t>NS2007</t>
  </si>
  <si>
    <t>Supply  of  8x10Gbps  SFP  module  card suitable    for    the    IP-MPLS    in    NS6. (Inspection by Consignee)</t>
  </si>
  <si>
    <t>NS2008</t>
  </si>
  <si>
    <t>Supply    of    SFP    +    10G    (40    Km) SMF,1550nm   for   40KM   transmission working on single or dual fibre as per site requirement.(Inspection by Consignee)</t>
  </si>
  <si>
    <t>NS2009</t>
  </si>
  <si>
    <t>Supply  of  Channelised  STM1/4(4  Port STM-1 or one port STM-4) card or 2 Nos of  4/8  port  X  10Gbps  WDM  interface module card suitable for the above in NS1 &amp;NS 6 along with 2nos of SFP's(1.2Gbps or      2.5Gbps)      as      per      the      site requirement.(Inspection by Consignee)</t>
  </si>
  <si>
    <t>NS2011</t>
  </si>
  <si>
    <t>NS2014</t>
  </si>
  <si>
    <t>NS2015</t>
  </si>
  <si>
    <t>Installation.wiring  and  testing  of  battery sets  and  battery  chargers  for  optic  fibre circuits. This includes installation of AC and  DC  power  supply  distribution  board with  MCB's of  suitable rating, wiring of external       alarm       contacts,       Fixing arrangements  for  battery  and  charger  in the   equipment   room   with   25   sq.mm Multistrand single core Copper cable PVC insulated from Battery charger to Battery with          suitable          copper          lugs crimped/soldered    to    it    ,    16    sq.mm Multistrand single core Copper cable PVC insulated  from  battery  charger  to  power distribution panel in the rack with suitable copper   lugs   crimped/soldered   to   it   . Connection  from  Battery  Charger  body and battery+ve terminal to Earth terminal by   16   Sq.mm   Multistrand   single   core Copper  cable  PVC  insulated  seperately with          suitable          copper          lugs crimped/soldered  to  it  and  Extension  of AC  230V  power  supply  wiring  through PVC pipe with 6 sqmm cu.wire for phase &amp; neutral and 1 sqmm cu .wire for earth to  the  19"  rack  (  Copper  cables  ,  20A metal clad with MCB for AC supply to fix in    the    wall    ,    conduits    and    other miscellaneous  materials  required  for  the work should be supplied by the contractor. This work also includes transportation of materials      from      stores/supplied      by Railways for installation.</t>
  </si>
  <si>
    <t>NS2016</t>
  </si>
  <si>
    <t>Job</t>
  </si>
  <si>
    <t>NS2017</t>
  </si>
  <si>
    <t>Man- week</t>
  </si>
  <si>
    <t>NS2018</t>
  </si>
  <si>
    <t>NS2019</t>
  </si>
  <si>
    <t>Supply,Installation,Testing                  and Commissioning  of  24  port  (fully  loaded with  12  optical  and  12  electrical  SFP's) manageable    Layer    2    switch    as    per spec.No:RDSO/SPN/TC/83/2020 Ver 2.0 or latest. (Inspection by consignee)</t>
  </si>
  <si>
    <t>ANNEXURE-A3</t>
  </si>
  <si>
    <t>NS 3001</t>
  </si>
  <si>
    <t>Supply  , fixing  of  shutter  and  lable  type dual  port  face  plate  fitted  with  female keystone jacks of RJ45 along with surface mount PVC back box and termination of telecom cables for data and voice . Dlink or   DAX   or   Krone   or   Panduit   makes (Inspection by Consignee)</t>
  </si>
  <si>
    <t>NS 3002</t>
  </si>
  <si>
    <t>NS 3003</t>
  </si>
  <si>
    <t>Clamping of OFC/ Telecom  cable in the station  building  using  PVC  spiral  hose (green)  of  suitable  dia.  (PVC  pipe  and clamps and other miscellaneous materials will be supplied by the contractor)</t>
  </si>
  <si>
    <t>NS 3004</t>
  </si>
  <si>
    <t>NS 3005</t>
  </si>
  <si>
    <t>Supply   of   high   power   public   address amplifier  500  Watt,  230  VAC  operation similar to model Ahuja SSA-5000EM or better (Inspection by Consignee).</t>
  </si>
  <si>
    <t>NS 3006</t>
  </si>
  <si>
    <t>NS 3007</t>
  </si>
  <si>
    <t>NS 3008</t>
  </si>
  <si>
    <t>NS 3009</t>
  </si>
  <si>
    <t>NS 3010</t>
  </si>
  <si>
    <t>Supply of RJ-45 jacks suitable for CAT-6 cable(Each  box  100  nos  )(Inspection  by Consignee)</t>
  </si>
  <si>
    <t>NS 3011</t>
  </si>
  <si>
    <t>Supply of suitable enclosure with internal wiring arrangement for VHF AC mains as per  the  site  requirement.  (Inspection  by Consignee)</t>
  </si>
  <si>
    <t>NS 3012</t>
  </si>
  <si>
    <t>Installation,       wiring,       testing       and commissioning of the entire network and releasing  of  the  existing  VHF  sets  and accessories.     This     schedule     includes supply  of  RG213  RF  coaxial  cable  of minimum 30  meters length and all  other miscellaneous  materials  required  for  the work shall be supplied by the contractor.</t>
  </si>
  <si>
    <t>NS 3013</t>
  </si>
  <si>
    <t>Supply of sealed maintenance free battery of          12V          75AH          as          per specification.(Inspection by consignee)</t>
  </si>
  <si>
    <t>NS 3014</t>
  </si>
  <si>
    <t>NS 3015</t>
  </si>
  <si>
    <t>Installation, testing and commissioning of VHF  sets  entire  network  which  works including  internal  AC  wiring,RF  cable routing  through  PVC  conduit  inside  SM room,releasing of existing VHF set etc.</t>
  </si>
  <si>
    <t>NS 3016</t>
  </si>
  <si>
    <t>Liaising  charges  to  facilitate  obtaining license from WPC department, fill-up the correct  forms,  the  exact  parameters  on coverage,wattage, location, submission of forms  in  Online,  seek  appointment  with WPC officerat Delhi. The cost is only for liaising,  actual  charges  for  Royalty  and License fees shall be paid by the end User to   WPC   directly   as  mentioned   in  the Acceptance In principle letter.</t>
  </si>
  <si>
    <t>LS</t>
  </si>
  <si>
    <t>NS 3017</t>
  </si>
  <si>
    <t>Supply of VF transformer 2T cylindrical type      470:1120       ohms      impedance conforming to IRS -TC 76/2000 or latest. (Inspection by Consignee)</t>
  </si>
  <si>
    <t>NS 3018</t>
  </si>
  <si>
    <t>NS 3019</t>
  </si>
  <si>
    <t>NS 3020</t>
  </si>
  <si>
    <t>NS 3021</t>
  </si>
  <si>
    <t>NS 3022</t>
  </si>
  <si>
    <t>Supply and Installation of wireless  router similar  to  linksys  E2500  with  suitable clamps and all accessories to be supplied by the contractor (Consignee inspection)</t>
  </si>
  <si>
    <t>NS 3023</t>
  </si>
  <si>
    <t>NS 3024</t>
  </si>
  <si>
    <t>NS 3025</t>
  </si>
  <si>
    <t>Supply  and  erection  of  GI pipes  40  mm dia,  6mtrs  length,  4  mm  thick  with  blue mark with suitable wall mounts and stay wires to fix the antenna and cable as per the instructions of railway representative at site.(Inspection by Consignee)</t>
  </si>
  <si>
    <t>NS 3026</t>
  </si>
  <si>
    <t>NS 3027</t>
  </si>
  <si>
    <t>Supply,     Installation     ,     testing     and commissioning of Media Convertor fibre to Ethernet to support distance range of 20 Km over single mode Fibre  of D- Link / MROTEK         make..(Inspection         by Consignee)</t>
  </si>
  <si>
    <t>Pair</t>
  </si>
  <si>
    <t>NS 3028</t>
  </si>
  <si>
    <t>Supply of  LAN extender of lan extender along with 230v AC adapter confirming to RDSO/SPN/TC/82/2013 Rev1.0  or latest similar to Team make vayu (Inspection by Consignee).</t>
  </si>
  <si>
    <t>pair</t>
  </si>
  <si>
    <t>NS 3029</t>
  </si>
  <si>
    <t>Supply of fiber(OFC) to E1 Converter of D-   Link   /   MROTEK   or   Team   engg make(Inspection by Consignee).</t>
  </si>
  <si>
    <t>NS 3030</t>
  </si>
  <si>
    <t>Supply and Installation of computer table and Revolving chair of Godrej/Feather lite make  ( Inspection by Consignee)</t>
  </si>
  <si>
    <t>NS 3031</t>
  </si>
  <si>
    <t>Supply of 7 feet length of factory crimped moulded   booted   type   UTP   CAT-6/6A Patch cords. Panduit or systimax or R&amp;M or  AMP  or  MOLEX  or  Krone  makes  ( Inspection by Consignee)</t>
  </si>
  <si>
    <t>Annexure-A4</t>
  </si>
  <si>
    <t>NS4001</t>
  </si>
  <si>
    <t>Supply of Central Data Controller Unit (CDC) along with CDS conforming to system requirement as perRDSO Spec.RDSO/SPN/TC/108/2019 Ver.0.0
with Amndt 1 or latest for displaying Train arrival/ departure indication, coach guidance and PC based announcement system and for showing True colour Commercial Advertisements and video displays. The control console shall have main and standby CPU to work in standby mode, one Nos. of 1 KVA UPS with 1 hour back up (With minimum 1600 VAh battery ) , one LCD monitor (17 inch), CCU Rack, KVM Switch, CDS (Layer 3, 16 Port Switch) ( Minimum 8 Optical , Minimum 8 Copper ports ) of make shall be of industrial grade &amp; reputed make like HP, CISCO, Juniper, Brocade, IBM, Alcatel, Lucent, Avaya, Netgear, D-link, Moxa, Phoenix Contact etc and other accessories, housed in a standard size cabinet along with driving Software for integrated passenger information system as per RDSO Specification No.
RDSO/SPN/TC/108/2019 Ver.0.0 with Amndt 1 or latest. This includes supply and installation of software for Announcement system with necessary interface and announcement recording (Hindi/English/Local language) (fresh studio copy of voice files.) as per RDSO Specification No.RDSO/SPN/TC/108/2019 Ver.0.0
with Amndt 1 or latest (The same to be interfaced with existing audio and installed at the station.). the software should support all types of Display/announcement by merely adding necessary hardware in future. The software should run the train information and announcement/Commercial advertisements in time slootted manner and the time should be configurable.
Material to be procured from RDSO approved vendors only. (Inspection By RDSO).</t>
  </si>
  <si>
    <t>NS4002</t>
  </si>
  <si>
    <t>NS4003</t>
  </si>
  <si>
    <t>NS4004</t>
  </si>
  <si>
    <t>NS4005</t>
  </si>
  <si>
    <t>Supply of Train information At a Glance Display Board (Double faced) with all accessories as per RDSO Specification No. RDSO/SPN/TC/108/2019 or latest . (Inspection by RDSO).</t>
  </si>
  <si>
    <t>NS4006</t>
  </si>
  <si>
    <t>Installation, Testing and Commissioning of Train information At a Glance Display Board (Double faced) with all accessories as per RDSO Specification No. RDSO/SPN/TC/108/2019 or latest.</t>
  </si>
  <si>
    <t>NS4007</t>
  </si>
  <si>
    <t>NS4008</t>
  </si>
  <si>
    <t>NS4009</t>
  </si>
  <si>
    <t>NS4010</t>
  </si>
  <si>
    <t>Supply of Daisy chain junction box for running on OFC and Ethernet copper as per  RDSO Spec.RDSO/SPN/TC/108/ 2019  Ver.0.0 with Amndt 1 or latest (Inspection by RDSO).</t>
  </si>
  <si>
    <t>NS4011</t>
  </si>
  <si>
    <t>NS4012</t>
  </si>
  <si>
    <t>Supply of Network Video Recorder (Universal, 32 Channel  to connect up to 32 network IP Camers), 4 SATA to connect HDDs as per specification enclosed (Inspection by consignee)</t>
  </si>
  <si>
    <t>NS4013</t>
  </si>
  <si>
    <t>Installation, testing and commissioning of 32 channel NVR configuration charges (inspection by consignee)</t>
  </si>
  <si>
    <t>NS4014</t>
  </si>
  <si>
    <t>Supply , Installation and configuring of Video surveillance Internal hard disk drive SATA III 6TB capacity, 5300 RPM, 64MB Cache should be of reputed Make such as Western Digital, Samsung or better(As per specification enclosed)(Inspection by Consignee)</t>
  </si>
  <si>
    <t>NS4015</t>
  </si>
  <si>
    <t>Supply and provision of 55inch TV LED UHD smart TV of reputed make</t>
  </si>
  <si>
    <t>NS4016</t>
  </si>
  <si>
    <t>NS4017</t>
  </si>
  <si>
    <t>Total Annexure A4</t>
  </si>
  <si>
    <r>
      <rPr>
        <b/>
        <sz val="10"/>
        <rFont val="Calibri"/>
        <family val="2"/>
        <scheme val="minor"/>
      </rPr>
      <t>Sl.
No.</t>
    </r>
  </si>
  <si>
    <r>
      <rPr>
        <b/>
        <sz val="10"/>
        <rFont val="Calibri"/>
        <family val="2"/>
        <scheme val="minor"/>
      </rPr>
      <t>SOR.
No.</t>
    </r>
  </si>
  <si>
    <r>
      <rPr>
        <sz val="10"/>
        <rFont val="Calibri"/>
        <family val="2"/>
        <scheme val="minor"/>
      </rPr>
      <t>Installation  of  Fault  Analysis  Terminal (for   analysis   of   fault   and   generating reports    for    Datalogger    installed    at
stations)</t>
    </r>
  </si>
  <si>
    <r>
      <rPr>
        <sz val="10"/>
        <rFont val="Calibri"/>
        <family val="2"/>
        <scheme val="minor"/>
      </rPr>
      <t>Supply of indicative type Surge Protection Device    as     per     RDSO    Spec.    No. SPN/165/2023,  Version  4.0  Amdt.1  or latest   (Lightning   and   Transient   surge protection  for  power  line).  The  system shall  have  stage1  (class  B)  and  stage  2 (class     C)     type     against     Lightning electromagnetic   Impulse   configuration. The  protection  of  Type  1  and  2  against Lightning       electromagnetic       Impulse (LEMP)  and  other  high  surge,  shall  be provided at the incoming of the power line at the stations, LC gates before the power equipment’s  as  per  the  instructions  of Engineer in-charge at site. Supply of surge protection   with   Potential   free   contacts shall  be  of  approved  make  like  OBO, DEHN, PHOENIX, LPT or better  make. All      other      miscellaneous      materials required for the work shall be supplied by
the     contractor.     (as     per     Technical Specification enclosed)</t>
    </r>
  </si>
  <si>
    <r>
      <rPr>
        <sz val="10"/>
        <rFont val="Calibri"/>
        <family val="2"/>
        <scheme val="minor"/>
      </rPr>
      <t>Supply  and  fixing  of  20  pair  CT  box indoor with finished wooden plank (as per RDSO      spec.      No      TC/18/75)      for termination of cables at station, LC Gates &amp; Pump house etc. This includes entry of cable through 50mm GI pipe, fixing of 6 Quad/  PIJF  cables/  switch  board  cables through  suitable  hard  PVC  pipe  on  the wall 20 pair CT box, finished wood plank and   all   other   miscellaneous   materials including 50mm GI pipe and 50mm PVC pipe for cable entry shall be supplied by
the  contractor.cables will  be  supplied by railways.(Inspection by Consignee)</t>
    </r>
  </si>
  <si>
    <r>
      <rPr>
        <sz val="10"/>
        <rFont val="Calibri"/>
        <family val="2"/>
        <scheme val="minor"/>
      </rPr>
      <t>Supply   and   provision   of   normal   joint using Thermo shrink jointing kit (RDSO specs   No   TC/77/2012   (   Rev.3)   with amendment  No.1&amp;2  or  latest.&amp;  jointing kit to be inspected by RDSO) for 4/6 quad cablenormal   joint.   The   work   includes excavation     of     joint     pit     of     size 1mX1.5mX1.5m  and  closing  the  same after completion of cable joint as per the instruction  of  Railway  representative  at
site.(lnspection by RDSO).</t>
    </r>
  </si>
  <si>
    <r>
      <rPr>
        <sz val="10"/>
        <rFont val="Calibri"/>
        <family val="2"/>
        <scheme val="minor"/>
      </rPr>
      <t>Supply  and  installation  of  48  fibre  Joint enclosure for armoured optical fibre cable conforming to RDSO spec.RDSO/SPN/TC/68/2014   rev2.1   or
latest (Inspection by Consignee)</t>
    </r>
  </si>
  <si>
    <r>
      <rPr>
        <sz val="10"/>
        <rFont val="Calibri"/>
        <family val="2"/>
        <scheme val="minor"/>
      </rPr>
      <t>Supply of RCC cable markers (Supply of RCCcable    markers    as    per    drawing No.CSTE/CN/OFC/1. The lettering on the cable  marker  shall  be  "SIG"  /  "TELE"  / "OFC"    as    per    the    instructions    of Railwayrepresentative   at   site.)   as   per
drawing      enclosed      (Inspection      by Consignee)</t>
    </r>
  </si>
  <si>
    <r>
      <rPr>
        <sz val="10"/>
        <rFont val="Calibri"/>
        <family val="2"/>
        <scheme val="minor"/>
      </rPr>
      <t>Excavation of cable trench in all kinds of soil  except  hard  rocky  areas  including clearing  of  roots  of  trees,  rocks,  bushes etc. to a depth of 1.0 Mtrs and to a width
of  0.3  Mtrs.  (Laying  of  cables  is  not included in this schedule)</t>
    </r>
  </si>
  <si>
    <r>
      <rPr>
        <sz val="10"/>
        <rFont val="Calibri"/>
        <family val="2"/>
        <scheme val="minor"/>
      </rPr>
      <t>Provision of GI pipes (50/100mm dia) for cable laying with offset at both ends and with    couplings    over    RCC    bridges, drainage,culverts, and girder bridges. For RCC bridges, drainage, and culverts, the pipes   shall   be   mounted   on   concrete masonry   supports   of   size   300mm   x 300mm  x  300mm  at  an  interval  of  2 meters. For girder bridges, the pipes shall be  fixed  on  suitable  MS  clamps  at  an interval of 2 meters. The ends of the pipes shall   be   closed   with   brick   masonry abutments to ensure that no cable
is exposed. The work shall be carried out as per the instructions of the Railway representative at the site.
(Supply  of  GI  pipes  with  couplings  and laying of cables is not included in this schedule).Stone jelly (20/25mm size), bricks,  sand,  cement,  MS  angles,  flats, bolts,  nuts  for  manufacturing  and  fixing clamps,bricks, M sand, cement, and other miscellaneous materials for the work shall be supplied by the contractor.</t>
    </r>
  </si>
  <si>
    <r>
      <rPr>
        <sz val="10"/>
        <rFont val="Calibri"/>
        <family val="2"/>
        <scheme val="minor"/>
      </rPr>
      <t>Road  crossing/  Track  Crossing  through Horizontal    Drilling    at    approximately depth  of  1.5  to  2m  below  the  formation level  of  the  earth  including  insertion  of HDPE    pipe/DWC    pipe    along    with couplers, drawl of cable (or) direct drawl of  cables  etc.  (Note:  The  pilot  used  for HDD  should  be of sufficient size  to suit insertion  of  HDPE  /DWC  pipe  of  size 120mm  (outer  dia.)  or  direct  drawl  of three           cables                      Signalling/ Power/Quad/OFC)  or three nos.of 40mm dia HDPE pipe or any other
combination   as   directed   by   the   site engineer)  (  Supply  of  HDPE  pipe  is  not covered in this schedule)</t>
    </r>
  </si>
  <si>
    <r>
      <rPr>
        <sz val="10"/>
        <rFont val="Calibri"/>
        <family val="2"/>
        <scheme val="minor"/>
      </rPr>
      <t>Supply   of   High-Density   Polyethylene Pipes (HDPE) of 110 mm Outer Dia, 10 mm   Wall   Thickness,   along   with   one coupler   for   every   6   Meters   as   per specification No. IS 4984:2016 with latest amendments and Material
Grade:PE 80 (Inspection by Rites)</t>
    </r>
  </si>
  <si>
    <r>
      <rPr>
        <sz val="10"/>
        <rFont val="Calibri"/>
        <family val="2"/>
        <scheme val="minor"/>
      </rPr>
      <t>Supply of magneto telephone handle type and  supply  of  Ni-cad  power  pack  4V-
2.2AH with charger to work on 110VAC (Inspection by consignee)</t>
    </r>
  </si>
  <si>
    <r>
      <rPr>
        <sz val="10"/>
        <rFont val="Calibri"/>
        <family val="2"/>
        <scheme val="minor"/>
      </rPr>
      <t>Design   ,   Fabricate   &amp;   Supply   of   rack mountable modular intelligent  service IP MPLS  aggregator  router  with  minimum switching  speed  of  160Gbps  ,  unit  to supports  L2VPN  ,L3  VPN,MPLS-  TE  ,
unit to be capable to support 8x10Gbe or more,    32x1GbE    or    more    ,    64xE1
,12xSTM   1   ports   or   2x8   port   WDM support multiple routing functions such as OSPF  V3,  ISIS,  BGP  &amp;  MP-BGP  and
support    LDP    and    RSVP    –    TE    to dynamically  establish  MPLS  tunnels  &amp; PW service. It  should support dual main control       card       redundancy       design supporting  1:1  hot  back  up.The  router should     have     console     and     SNMP interface,Fanmodule,control card module and  Redundant  48V  DC  power  supply modules  including  connection  cable  and fixing  accessories etc.The Router should have      required      interface      slots      to accomodate 4x10Gbe , 8x1Gbe , 16 E1s and  4xSTM1  or  2x8  interface  modules. The router should support all the software features,   environmental   standards   and security  features as  mentioned  in  RDSO technical    document    no    STT/TAN/IP-
MPLS/2020 Ver1.0 or latest for the LER Router.(Inspection by RDSO)</t>
    </r>
  </si>
  <si>
    <r>
      <rPr>
        <sz val="10"/>
        <rFont val="Calibri"/>
        <family val="2"/>
        <scheme val="minor"/>
      </rPr>
      <t>Design  ,  Fabrication  &amp;  Supply  of  rack mountable modular intelligent  service IP MPLS  aggregator  router  with  minimum switching  speed  of  160  Gbps,  unit  to support  L2VPN  ,L3  VPN,  MPLS-TE  ,
unit to be capable to support 8x10Gbe or more , 48x1GbE or more , 64xE1 or more
,12xSTM   1   ports   or   2x8   port   WDM support multiple routing functions such as OSPF, ISIS, BGP &amp; MP-BGP and support LDP  and  RSVP  –  TE  to  dynamically establish MPLS tunnels &amp; PW service. It should  support  dual  main  control  card redundancy   design   supporting   1:1   hot back up. The router should have console and   SNMP   interface,   Fan   Module   , Redundant   control   card   modules   and Redundant    48V    DC    power    supply modules  including  connection  cable  and fixing accessories etc. The Router should have      required      interface      slots      to accommodate       8x10Gbps       interface modules. The router should support all the software        features,        environmental standards     and     security    features    as mentioned  in  RDSO  technical  document no  STT/TAN/IP-MPLS/2020  Ver1.0  or
latest  for  the  LSR  Router.(Inspection  by RDSO)</t>
    </r>
  </si>
  <si>
    <r>
      <rPr>
        <sz val="10"/>
        <rFont val="Calibri"/>
        <family val="2"/>
        <scheme val="minor"/>
      </rPr>
      <t>Installation,    wiring    and    testing    and commissioning  of  PDMUX,  surge  and lightning protection arrangements with all accessories in already provided rack. This includes     connecting     primary     MUX equipment with all interface cards to the 48V  bus  including  supply  of  wires  and connectors,  terminations  of  VF  interface circuits  to  the  Krone  type  MDF  at  both mux  cable  ends  including  taking  cable over runway or a wall and installation and wiring   of   VF   Transformer   for   each circuits and U link panel in the rack, more then one primary Mux etc may have to be installed at station. ( Surge and lightning protection  ,  VF  transformer  1120  :  600 Ohms, U link panel, switchboards cables and   all   other   miscellaneous   materials including  PVC  conduit  pipe/casing  and capping   etc   shall   be   supplied   by   the
contractor).</t>
    </r>
  </si>
  <si>
    <r>
      <rPr>
        <sz val="10"/>
        <rFont val="Calibri"/>
        <family val="2"/>
        <scheme val="minor"/>
      </rPr>
      <t>Installation   of   IP   MPLS   Router   and switches,  with  power  distribution  panel and all accessories in the Rack (19" 42 U)
,    DDF,    Aluminum    runway    ladder, patchcord    etc   and   their    testing   and commissioning. This includes termination of all E1's on DDF,connection of pigtails, optical  patch  cords  and  48  V  bus  to  the IPMPLS  equipment  including  supply  of wires  and  connectors.  It  also  includes proper  mounting  of  rack,  provision  of Aluminum   runway   ladder,   casing   and capping    and    conduit    pipe    as    per requirement     at     each     station,     other materials     from    stores     supplied     by Railways  for  installation.  (Conduit  pipe/ casing   and   capping,aluminium   runway ladder    and    all    other    miscelleneous materials   should   be   supplied   by   the
contractor).</t>
    </r>
  </si>
  <si>
    <r>
      <rPr>
        <sz val="10"/>
        <rFont val="Calibri"/>
        <family val="2"/>
        <scheme val="minor"/>
      </rPr>
      <t>Integration,        Testing        and        Final commissioning   of   equipments   at   each station for all the equipments confirming with     the     approved     system     design including end to end testing for realization of optical fibresystem. This also includes supply  of all  as made documents for the entire section (six copies) plus technical, maintenace  and  installation  manuals  for IPMPLS   ,   NMS,   Charger   and   Power
Supply unit.</t>
    </r>
  </si>
  <si>
    <r>
      <rPr>
        <sz val="10"/>
        <rFont val="Calibri"/>
        <family val="2"/>
        <scheme val="minor"/>
      </rPr>
      <t>Training  of  Railway  staff  at  the  factory premises  of  manufacturer  of  IP-MPLS equipment   (or)   at   a   reputed   training institution    as    approved    by    railway executive        incharge.This         includes boarding  and  lodging   charges.  (Travel
expenses will be borne by the railways).</t>
    </r>
  </si>
  <si>
    <r>
      <rPr>
        <sz val="10"/>
        <rFont val="Calibri"/>
        <family val="2"/>
        <scheme val="minor"/>
      </rPr>
      <t>Supply  of  IDC  punching  tool  of  Krone
make     or     similar.     (Inspection     by consignee)</t>
    </r>
  </si>
  <si>
    <r>
      <rPr>
        <sz val="10"/>
        <rFont val="Calibri"/>
        <family val="2"/>
        <scheme val="minor"/>
      </rPr>
      <t>Excavation  of  OFC  cable  joint  pit  and provision of RCC joint/ loop chambers of
1.2m    dia,    60cm    height    and    50mm thickness  with  2  pieces  top  and  bottom cover      with      holes      for      drainages (reinforcement     as     per     DRG     No. OFC/2009/17). This includes filling up of sand complete in the joint chamber after cable      laying,      back      filling      and consolidation of soil around the chamber, disposal  of  excess  soil  as  per  plan  or  as advised by railway engineer at site as well as transportation of joint  chamber to site
at every KM in the section.</t>
    </r>
  </si>
  <si>
    <r>
      <rPr>
        <sz val="10"/>
        <rFont val="Calibri"/>
        <family val="2"/>
        <scheme val="minor"/>
      </rPr>
      <t>Supply  and  installation  of  GPS  double faced      platform      clock     with      GPS synchronisation    as    per    RDSO    spec RDSO/SPN/TC/62/2008    Rev    3.0    or
latest.(Inspection by RDSO)</t>
    </r>
  </si>
  <si>
    <r>
      <rPr>
        <sz val="10"/>
        <rFont val="Calibri"/>
        <family val="2"/>
        <scheme val="minor"/>
      </rPr>
      <t>Supply and laying of data communication cable   screened     3/0.7  annealed  tinned copper   conductor   for   providing   public adresses systems. The cable shall be laid in PVC pipe / flexible hose and clamp as per the instruction of engineer incharge at site. Date cable, PVC pipe flexible hose, clampes, ties and all other miscellaneious mateial  required  for  the  work  shall  be supplied by the contractor. (Inspection by
Consignee)</t>
    </r>
  </si>
  <si>
    <r>
      <rPr>
        <sz val="10"/>
        <rFont val="Calibri"/>
        <family val="2"/>
        <scheme val="minor"/>
      </rPr>
      <t>Supply and Provision 25W Horn Speaker similar  to  Ahuja make  in open  areas  for public address system of ABS plastic with
100   v   line  matching   transformer   with mutiple taps/ impedances easily selectable by  rotating  switch.  It  should  meet  EN- 60065   standard.   This   works   includes supply,  fabrication  and  erecting  of  pole, angles, fastenings and rain hood as per the instruction  of  railway  repersentative  at
site. (Inspection by Consignee)</t>
    </r>
  </si>
  <si>
    <r>
      <rPr>
        <sz val="10"/>
        <rFont val="Calibri"/>
        <family val="2"/>
        <scheme val="minor"/>
      </rPr>
      <t>Supply of Microphone with Stand, make AHUJA, Model AUD - 99MS or ACM66
or  similar  or  higher  version.  (Inspection
by Consignee)</t>
    </r>
  </si>
  <si>
    <r>
      <rPr>
        <sz val="10"/>
        <rFont val="Calibri"/>
        <family val="2"/>
        <scheme val="minor"/>
      </rPr>
      <t>Supply   and   Fabrication   of   Emergency Socket boxes with sockets 6 pin flat as per RDSO drawing no. TCA 120060( adv and socket spec no. IRS/TC/42/97 with latest amendment   and   drawing   no.   15220. Fixing of emergency socket on Rail post and burying the post after entry of cable to a   depth   of   1M   as   per   drawing   No. OFC/2002/14 Alt - 1, and also wiring as per instructions of the Railway engineer. This also includes painting of Emergency socket   post   with   alternate   yellow   and black  stripes  of  6"  width,  painting  of socket boxes with Grey colour paint. The EMC post should be concreted (a size of 450  mm  ×  450  mm  ×  300  mm)  as  per drawing no. OFC/ 2002/14 Alt - 1. ( Rail post  of  different  lengths  for  fabrication and   fixing   the   EMC   sockets   will   be supplied   by   Railways   and   has   to   be transported by the  contractor from  depot to the site. All fixing bolts and nuts, paint, cement, sand and miscellaneous materials
required for the work shall be supplied by the contractor).(Inspection by Consignee)</t>
    </r>
  </si>
  <si>
    <r>
      <rPr>
        <sz val="10"/>
        <rFont val="Calibri"/>
        <family val="2"/>
        <scheme val="minor"/>
      </rPr>
      <t>Supply  and  programming  of  synthesized trans       receiver       base      station       of programmable  25  W  VHF  set  similar  to Motorola model XiRM 3688 with SFS lite
-          fiveyear          Motorola          OEM warranty,superior audio in class, crispand clearer voice with greater coverage in the band   of   136-174   Mhz   with   as   per RDSOMIL   standards   810   C,D,E,F&amp;G. Analog/           Digital          Feature.Voice Communications,  Voice  Announcement. AlphaNumeric   display.   DMR   standard complaint. IP 54rating on Water &amp;  Dust intrusion  Receiver  sensitivityof  0.3  mV. Audio   of   4   Watts(License   for   25   W basestations    and    handsets    shall    be processed    by    Railway)(Inspection    by
Consignee)</t>
    </r>
  </si>
  <si>
    <r>
      <rPr>
        <sz val="10"/>
        <rFont val="Calibri"/>
        <family val="2"/>
        <scheme val="minor"/>
      </rPr>
      <t>Supply and provision of 1/2"(or) 1" PVC pipe/ channel and fixing on the wall and wiring  of  CAT6  UTP  Cable/  telephone cable (all accessories for the work shall be
supplied by the contractor).(Inspection by Consignee)</t>
    </r>
  </si>
  <si>
    <r>
      <rPr>
        <sz val="10"/>
        <rFont val="Calibri"/>
        <family val="2"/>
        <scheme val="minor"/>
      </rPr>
      <t>Supply  and  Installation  of  5KVA  online UPS  APC  /NUMERIC/  TATALIBERT
with   one   hour   backup.(Inspection   by Consignee)</t>
    </r>
  </si>
  <si>
    <r>
      <rPr>
        <sz val="10"/>
        <rFont val="Calibri"/>
        <family val="2"/>
        <scheme val="minor"/>
      </rPr>
      <t>Supply of Local craft terminal with Intel core i7 processor,8GB RAM, 1TB HDD similar  to  HP  make    or  better  with  all accessories,   preloaded   with   Windows operating  system  compatible  to  load  &amp; operate  the  NMS  for  SDH  &amp;PD  MUX equipment.   Item   to   be   supplied   with
minimum     3     years     warranty     from OEM.(Inspection by Consignee)</t>
    </r>
  </si>
  <si>
    <r>
      <rPr>
        <sz val="10"/>
        <rFont val="Calibri"/>
        <family val="2"/>
        <scheme val="minor"/>
      </rPr>
      <t>Supply and installation VHF maintenance free    omni    directional    weather    proof antenna of 3dbi gain antenna on GI pipe 40mm dia, 6 mtrs. length, 4mm thick with blue mark along with suitable wall mounts brackets,  stay  wires,  masonary  concrete supports at bottom GI pipe to fix antenna and   cable   of   the   roof   top   of   station building  along  with 30  mtrs RG217, RF coaxial       cable       with       male/female connectors,  12V-15A  DC  power  supply unit having Float cum boost charger with indicators for battery as per the instruction of         railway         representative         at
site.(Inspection by Consignee).</t>
    </r>
  </si>
  <si>
    <r>
      <rPr>
        <sz val="10"/>
        <rFont val="Calibri"/>
        <family val="2"/>
        <scheme val="minor"/>
      </rPr>
      <t>Termination     of     50p     Krone     type connectors and  terminating of  pair  cable with  Teak  wood  plank  as  directed  by
engineer at site.</t>
    </r>
  </si>
  <si>
    <r>
      <rPr>
        <sz val="10"/>
        <rFont val="Calibri"/>
        <family val="2"/>
        <scheme val="minor"/>
      </rPr>
      <t>Supply   of   column   speaker   15   watts similar  to  model  no.  SCM  15  of  ahuja make for public address system with 100 volts   line   matching     transformer   with multiple         taps/impedances         easily selectable  by  rotating  switch.  It  should meet  EN-60065  standard.(Inspection  by
Consignee)</t>
    </r>
  </si>
  <si>
    <r>
      <rPr>
        <sz val="10"/>
        <rFont val="Calibri"/>
        <family val="2"/>
        <scheme val="minor"/>
      </rPr>
      <t>Supply,      Installation,      Testing      and Commissioning   of   Digital   Clock   with GPS  Synchronization  Single  side  at  SM Room    as    per    RDSO    Specification No.RDSO  SPN  TC  62/2008  Rev.3.0  or
latest (Necessary materials for installation should            be            supplied            by contractor)(Inspection by Consignee).</t>
    </r>
  </si>
  <si>
    <r>
      <rPr>
        <sz val="10"/>
        <rFont val="Calibri"/>
        <family val="2"/>
        <scheme val="minor"/>
      </rPr>
      <t>Installation, Testing and Commissioning of Central Data Controller (CDC ) along wih CDS set as per RDSO specification no.RDSO/SPN/TC/108/2019 Ver.0.0
with Amdt 1 or latest as supplied. (as material supplied under NS78) (This includes Transportation of materials from Nominated stores to site).</t>
    </r>
  </si>
  <si>
    <r>
      <rPr>
        <sz val="10"/>
        <rFont val="Calibri"/>
        <family val="2"/>
        <scheme val="minor"/>
      </rPr>
      <t>Supply of Platform display controller (PDC) as per RDSO Specification No.RDSO/SPN/TC/108/2019, Ver-1.0
Amdt-1 or latest. The PDC should drive 55 inch TV display, ,CGDB ,At a glance board, single line train indication boards etc in the respective platforms. (Inspection by RDSO).</t>
    </r>
  </si>
  <si>
    <r>
      <rPr>
        <sz val="10"/>
        <rFont val="Calibri"/>
        <family val="2"/>
        <scheme val="minor"/>
      </rPr>
      <t>Installation, Testing and Commissioning of Platform display contrlloer (PDC) as per RDSO Specification No.RDSO/SPN/TC /108/2019, Ver-1.0
Amdt-1 or latest.</t>
    </r>
  </si>
  <si>
    <r>
      <rPr>
        <sz val="10"/>
        <rFont val="Calibri"/>
        <family val="2"/>
        <scheme val="minor"/>
      </rPr>
      <t>Supply of Double Faced Coach Guidance Display Boards as per RDSO Specification No.
RDSO/SPN/TC/108/2019 or
latest.(Inspection by RDSO).</t>
    </r>
  </si>
  <si>
    <r>
      <rPr>
        <sz val="10"/>
        <rFont val="Calibri"/>
        <family val="2"/>
        <scheme val="minor"/>
      </rPr>
      <t>Installation, Testing and Commissioning of Double Faced Coach guidance display board and Daisy chain junction boxes as per RDSO Specification No.
RDSO/SPN/TC/108/2019 or latest in Shelter /Platform roof with suitable clamping arrangement (All mounting arrangements including splicing of fibres with OFC Patch cords, termination of STP cable with connectors and fixings, clamps, etc whatever required for installation should be supplied by
contractor).</t>
    </r>
  </si>
  <si>
    <r>
      <rPr>
        <sz val="10"/>
        <rFont val="Calibri"/>
        <family val="2"/>
        <scheme val="minor"/>
      </rPr>
      <t>Installation, Testing and Commissioning of Double Faced Coach Guidance Display Boards and Daisy chain junction boxes as per RDSO Spec No.RDSO/SPN/TC/ 108/2019 or latest Open area including supply and installaion of GI pole (50mm Dia,
3.65mm thick with suitable concreating on top (1 ft x 1 ft) and bottom below platfom/Ground level (3ftx1ft), rain hood and other required accessories) (pole drawing to be submitted before installation for approval) All mounting arrangements including splicing of fibres with OFC Patch cords , termination of STP cable with connectors and fixings, clamps, etc whatever required for installation should be supplied by
contractor).</t>
    </r>
  </si>
  <si>
    <r>
      <rPr>
        <sz val="10"/>
        <rFont val="Calibri"/>
        <family val="2"/>
        <scheme val="minor"/>
      </rPr>
      <t>Supply, Installation, Testing and commissioning of Full HD Fixed bullet type IP colour camera along with suitable housing, mounting arrangements and all accessories required for  fixing as per technical Specification.(Inspection by
consignee)</t>
    </r>
  </si>
  <si>
    <r>
      <rPr>
        <sz val="10"/>
        <rFont val="Calibri"/>
        <family val="2"/>
        <scheme val="minor"/>
      </rPr>
      <t>Supply of Area Work Lighting System 72 Watt  Rechargeable  use  in  Signal  &amp;Tel- Communication         purpose         during NonInterlocking     Period.     Similar     to MAKE:RAILTRONIC MODEL : EAW-
60SMPSABS  body,  SMPS  Based  Area WorkEmergency       Lighting       System detachableType    for    the    purpose    of Emergency/Accident/Non-Interlocking Work    andART.    One    Meter    height Telescopic     PoleFolding     type.     Light weight,     Easy     tocarry,     Waterproof, Dustproof,Corrosion-resistant     can     be packed inshoulder bag for easy carrying . Weight9 Kg including SMF rechargeable LeadAcid battery of 12 V 17 Ah. "4Modes oflighting.    Spread     Light     360     deg. androtatable up and down.</t>
    </r>
  </si>
  <si>
    <r>
      <rPr>
        <sz val="10"/>
        <rFont val="Calibri"/>
        <family val="2"/>
        <scheme val="minor"/>
      </rPr>
      <t>Supply    of    voice    logging    LC    gate telephone  system as per RDSO Spec. No. RDSO/SPN/TC/51/2011  or  latest.  One set consist of (a) Master telephone - 1No.
(b)  LC gate telephone - 6Nos. (c) Power supply unit - 1No. with maintenance free battery as per RDSO spec. No. RDSO/SPN/TC/51/2011 or latest. Inspection by consignee</t>
    </r>
  </si>
  <si>
    <t>GST @18%</t>
  </si>
  <si>
    <t>Unit Rate
(without GST)</t>
  </si>
  <si>
    <t>Amount
(without GST)</t>
  </si>
  <si>
    <t>Supply and Provision of Special Earthing and   Bonding   System   as   per   RDSO Spec.No.RDSO/SPN/197/2008 or latest. (Miscellaneous   materials   required for  commissioning  shall  be  supplied  by the contractor. (Inspection by RDSO)</t>
  </si>
  <si>
    <t>Sub-tot Ann-1</t>
  </si>
  <si>
    <t>Sub-tot Ann-2</t>
  </si>
  <si>
    <t>Sub-tot Ann-3</t>
  </si>
  <si>
    <t>Sub-tot Ann-4</t>
  </si>
  <si>
    <t>GRAND TOTAL</t>
  </si>
  <si>
    <t>Sub-total-A1</t>
  </si>
  <si>
    <t>Sub-total-A2</t>
  </si>
  <si>
    <t>Sub-total-A3</t>
  </si>
  <si>
    <t>Sub-total-A4</t>
  </si>
  <si>
    <t>Tender Ref.No. PMD-FI-4.6047-Tender Tambaram07
Work Details :  “Provision of Telecommunication arrangements between Sholinghur (including) - Walajah Road- Podaturpet (excluding)section/ stations of Chennai Division in connection with construction of New Line between Tindivanam and Nagari”.</t>
  </si>
  <si>
    <t>021080</t>
  </si>
  <si>
    <t>021350</t>
  </si>
  <si>
    <t>031010</t>
  </si>
  <si>
    <t>031040</t>
  </si>
  <si>
    <t>031080</t>
  </si>
  <si>
    <t>031090</t>
  </si>
  <si>
    <t>041310</t>
  </si>
  <si>
    <t>051160</t>
  </si>
  <si>
    <t>051180</t>
  </si>
  <si>
    <t>051200</t>
  </si>
  <si>
    <t>051230</t>
  </si>
  <si>
    <t>051250</t>
  </si>
  <si>
    <t>051270</t>
  </si>
  <si>
    <t>051300</t>
  </si>
  <si>
    <t>051310</t>
  </si>
  <si>
    <t>051320</t>
  </si>
  <si>
    <t>051360</t>
  </si>
  <si>
    <t>051370</t>
  </si>
  <si>
    <t>051380</t>
  </si>
  <si>
    <t>051390</t>
  </si>
  <si>
    <t>051400</t>
  </si>
  <si>
    <t>051410</t>
  </si>
  <si>
    <t>051430</t>
  </si>
  <si>
    <t>051440</t>
  </si>
  <si>
    <t>051450</t>
  </si>
  <si>
    <t>051500</t>
  </si>
  <si>
    <t>051540</t>
  </si>
  <si>
    <t>051590</t>
  </si>
  <si>
    <t>051630</t>
  </si>
  <si>
    <t>051640</t>
  </si>
  <si>
    <t>051680</t>
  </si>
  <si>
    <t>051720</t>
  </si>
  <si>
    <t>051730</t>
  </si>
  <si>
    <t>051740</t>
  </si>
  <si>
    <t>091010</t>
  </si>
  <si>
    <t>091020</t>
  </si>
  <si>
    <t>091040</t>
  </si>
  <si>
    <t>091060</t>
  </si>
  <si>
    <t>091070</t>
  </si>
  <si>
    <t>091080</t>
  </si>
  <si>
    <t>091110</t>
  </si>
  <si>
    <t>091140</t>
  </si>
  <si>
    <t>091160</t>
  </si>
  <si>
    <t>091200</t>
  </si>
  <si>
    <t>091230</t>
  </si>
  <si>
    <t>101010</t>
  </si>
  <si>
    <t>101020</t>
  </si>
  <si>
    <t>101030</t>
  </si>
  <si>
    <t>101050</t>
  </si>
  <si>
    <t>101070</t>
  </si>
  <si>
    <t>101080</t>
  </si>
  <si>
    <t>1011100</t>
  </si>
  <si>
    <t>101110</t>
  </si>
  <si>
    <t>101130</t>
  </si>
  <si>
    <t>101150</t>
  </si>
  <si>
    <t>101380</t>
  </si>
  <si>
    <t>101410</t>
  </si>
  <si>
    <t>111630</t>
  </si>
  <si>
    <t>111730</t>
  </si>
  <si>
    <t>111750</t>
  </si>
  <si>
    <t>111920</t>
  </si>
  <si>
    <t>111930</t>
  </si>
  <si>
    <t>112210</t>
  </si>
  <si>
    <t>112250</t>
  </si>
  <si>
    <t>112280</t>
  </si>
  <si>
    <t>112290</t>
  </si>
  <si>
    <t xml:space="preserve">Note:- </t>
  </si>
  <si>
    <t>051350</t>
  </si>
  <si>
    <r>
      <t>Fixing  of  32  way  U-Link panels (Wrapping type )with U links and mountable   on   19"rack.  (</t>
    </r>
    <r>
      <rPr>
        <b/>
        <i/>
        <sz val="11"/>
        <rFont val="Calibri"/>
        <family val="2"/>
        <scheme val="minor"/>
      </rPr>
      <t>Supply by PUNCOM)</t>
    </r>
  </si>
  <si>
    <t>a) Schedule item no. 17,78,80,81 from Railway Schedule to be supplied by PUNCOM.
b) Sch item no. 18 from Railway Schedule to be supplied by PUNCOM, but Fixing in contractors account, pl quote fixing rate only in above schedule.</t>
  </si>
  <si>
    <t>(Sign &amp; stamp)</t>
  </si>
  <si>
    <t>on every page</t>
  </si>
  <si>
    <t>FINANCIAL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</si>
</sst>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b/>
      <sz val="10"/>
      <name val="Times New Roman"/>
      <family val="1"/>
    </font>
    <font>
      <b/>
      <sz val="10"/>
      <name val="Calibri"/>
      <family val="2"/>
      <scheme val="minor"/>
    </font>
    <font>
      <sz val="10"/>
      <color rgb="FF000000"/>
      <name val="Calibri"/>
      <family val="2"/>
      <scheme val="minor"/>
    </font>
    <font>
      <sz val="10"/>
      <name val="Calibri"/>
      <family val="2"/>
      <scheme val="minor"/>
    </font>
    <font>
      <b/>
      <sz val="10"/>
      <color rgb="FF000000"/>
      <name val="Calibri"/>
      <family val="2"/>
      <scheme val="minor"/>
    </font>
    <font>
      <sz val="10"/>
      <name val="Arial"/>
      <family val="2"/>
    </font>
    <font>
      <b/>
      <sz val="12"/>
      <color rgb="FF000000"/>
      <name val="Calibri"/>
      <family val="2"/>
      <scheme val="minor"/>
    </font>
    <font>
      <b/>
      <sz val="11"/>
      <color rgb="FF000000"/>
      <name val="Calibri"/>
      <family val="2"/>
      <scheme val="minor"/>
    </font>
    <font>
      <sz val="11"/>
      <color rgb="FF000000"/>
      <name val="Calibri"/>
      <family val="2"/>
      <scheme val="minor"/>
    </font>
    <font>
      <b/>
      <sz val="16"/>
      <name val="Calibri"/>
      <family val="2"/>
      <scheme val="minor"/>
    </font>
    <font>
      <b/>
      <sz val="14"/>
      <color rgb="FF000000"/>
      <name val="Calibri"/>
      <family val="2"/>
      <scheme val="minor"/>
    </font>
    <font>
      <b/>
      <sz val="11"/>
      <name val="Calibri"/>
      <family val="2"/>
      <scheme val="minor"/>
    </font>
    <font>
      <sz val="11"/>
      <name val="Calibri"/>
      <family val="2"/>
      <scheme val="minor"/>
    </font>
    <font>
      <b/>
      <i/>
      <sz val="11"/>
      <name val="Calibri"/>
      <family val="2"/>
      <scheme val="minor"/>
    </font>
    <font>
      <b/>
      <u/>
      <sz val="18"/>
      <color rgb="FF00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61">
    <xf numFmtId="0" fontId="0" fillId="0" borderId="0" xfId="0" applyFill="1" applyBorder="1" applyAlignment="1">
      <alignment horizontal="left" vertical="top"/>
    </xf>
    <xf numFmtId="0" fontId="0" fillId="0" borderId="0" xfId="0" applyFill="1" applyBorder="1" applyAlignment="1">
      <alignment horizontal="center" vertical="top"/>
    </xf>
    <xf numFmtId="0" fontId="1"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1" fillId="0"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1" fontId="3" fillId="0" borderId="1" xfId="0" applyNumberFormat="1" applyFont="1" applyFill="1" applyBorder="1" applyAlignment="1">
      <alignment horizontal="center" vertical="top" shrinkToFi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3" fillId="2" borderId="1" xfId="0" applyFont="1" applyFill="1" applyBorder="1" applyAlignment="1">
      <alignment horizontal="left" vertical="top"/>
    </xf>
    <xf numFmtId="0" fontId="4" fillId="0" borderId="1" xfId="0" applyFont="1" applyFill="1" applyBorder="1" applyAlignment="1">
      <alignment vertical="top" wrapText="1"/>
    </xf>
    <xf numFmtId="2" fontId="5" fillId="2" borderId="1" xfId="0" applyNumberFormat="1" applyFont="1" applyFill="1" applyBorder="1" applyAlignment="1">
      <alignment horizontal="center" vertical="top"/>
    </xf>
    <xf numFmtId="2" fontId="9" fillId="0" borderId="1" xfId="0" applyNumberFormat="1" applyFont="1" applyFill="1" applyBorder="1" applyAlignment="1">
      <alignment horizontal="center" vertical="top"/>
    </xf>
    <xf numFmtId="0" fontId="9" fillId="0" borderId="1" xfId="0" applyFont="1" applyFill="1" applyBorder="1" applyAlignment="1">
      <alignment horizontal="center" vertical="top"/>
    </xf>
    <xf numFmtId="2" fontId="8" fillId="0" borderId="1" xfId="0" applyNumberFormat="1" applyFont="1" applyFill="1" applyBorder="1" applyAlignment="1">
      <alignment horizontal="center" vertical="top"/>
    </xf>
    <xf numFmtId="0" fontId="9" fillId="0" borderId="0" xfId="0" applyFont="1" applyFill="1" applyBorder="1" applyAlignment="1">
      <alignment horizontal="center" vertical="top"/>
    </xf>
    <xf numFmtId="0" fontId="0" fillId="0" borderId="1" xfId="0"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2" fontId="5" fillId="3" borderId="1" xfId="0" applyNumberFormat="1" applyFont="1" applyFill="1" applyBorder="1" applyAlignment="1">
      <alignment horizontal="center" vertical="top"/>
    </xf>
    <xf numFmtId="0" fontId="5" fillId="3" borderId="1" xfId="0" applyFont="1" applyFill="1" applyBorder="1" applyAlignment="1">
      <alignment horizontal="center" vertical="top" wrapText="1"/>
    </xf>
    <xf numFmtId="2" fontId="8" fillId="3" borderId="1" xfId="0" applyNumberFormat="1" applyFont="1" applyFill="1" applyBorder="1" applyAlignment="1">
      <alignment horizontal="center" vertical="top"/>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2" fontId="10" fillId="3" borderId="1" xfId="0" applyNumberFormat="1" applyFont="1" applyFill="1" applyBorder="1" applyAlignment="1">
      <alignment horizontal="center" vertical="center"/>
    </xf>
    <xf numFmtId="1" fontId="10"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2" fontId="11"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4" borderId="1" xfId="0" applyFont="1" applyFill="1" applyBorder="1" applyAlignment="1">
      <alignment vertical="top"/>
    </xf>
    <xf numFmtId="0" fontId="12" fillId="4" borderId="1" xfId="0" applyFont="1" applyFill="1" applyBorder="1" applyAlignment="1">
      <alignment vertical="top" wrapText="1"/>
    </xf>
    <xf numFmtId="49" fontId="4" fillId="0"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0" fillId="0" borderId="1" xfId="0" applyNumberFormat="1" applyFill="1" applyBorder="1" applyAlignment="1">
      <alignment horizontal="center" vertical="top" wrapText="1"/>
    </xf>
    <xf numFmtId="49" fontId="0" fillId="0" borderId="1" xfId="0" applyNumberFormat="1" applyFill="1" applyBorder="1" applyAlignment="1">
      <alignment horizontal="center" vertical="center" wrapText="1"/>
    </xf>
    <xf numFmtId="49" fontId="0" fillId="0" borderId="0" xfId="0" applyNumberFormat="1" applyFill="1" applyBorder="1" applyAlignment="1">
      <alignment horizontal="center" vertical="top"/>
    </xf>
    <xf numFmtId="49" fontId="0" fillId="0" borderId="0" xfId="0" applyNumberFormat="1" applyFill="1" applyBorder="1" applyAlignment="1">
      <alignment horizontal="center" vertical="center"/>
    </xf>
    <xf numFmtId="0" fontId="13" fillId="0" borderId="6" xfId="0" applyFont="1" applyFill="1" applyBorder="1" applyAlignment="1">
      <alignment horizontal="center" vertical="top"/>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0" xfId="0" applyFont="1" applyFill="1" applyBorder="1" applyAlignment="1">
      <alignment horizontal="center" vertical="top" wrapText="1"/>
    </xf>
    <xf numFmtId="0" fontId="11" fillId="0" borderId="2" xfId="0" applyFont="1" applyFill="1" applyBorder="1" applyAlignment="1">
      <alignment horizontal="center" vertical="top" wrapText="1"/>
    </xf>
    <xf numFmtId="0" fontId="12" fillId="4" borderId="3" xfId="0" applyFont="1" applyFill="1" applyBorder="1" applyAlignment="1">
      <alignment vertical="top" wrapText="1"/>
    </xf>
    <xf numFmtId="0" fontId="12" fillId="4" borderId="4" xfId="0" applyFont="1" applyFill="1" applyBorder="1" applyAlignment="1">
      <alignment vertical="top" wrapText="1"/>
    </xf>
    <xf numFmtId="0" fontId="12" fillId="4" borderId="5" xfId="0" applyFont="1" applyFill="1" applyBorder="1" applyAlignment="1">
      <alignment vertical="top" wrapText="1"/>
    </xf>
    <xf numFmtId="0" fontId="15" fillId="0" borderId="0" xfId="0" applyFont="1" applyFill="1" applyBorder="1" applyAlignment="1">
      <alignment horizontal="center" vertical="top"/>
    </xf>
  </cellXfs>
  <cellStyles count="2">
    <cellStyle name="9"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tabSelected="1" view="pageBreakPreview" topLeftCell="A147" zoomScale="70" zoomScaleNormal="100" zoomScaleSheetLayoutView="70" workbookViewId="0">
      <selection sqref="A1:G1"/>
    </sheetView>
  </sheetViews>
  <sheetFormatPr defaultRowHeight="15.2" x14ac:dyDescent="0.25"/>
  <cols>
    <col min="1" max="1" width="7.42578125" style="1" customWidth="1"/>
    <col min="2" max="2" width="14.85546875" style="50" customWidth="1"/>
    <col min="3" max="3" width="46" customWidth="1"/>
    <col min="4" max="4" width="10" style="1" customWidth="1"/>
    <col min="5" max="5" width="11.85546875" style="1" customWidth="1"/>
    <col min="6" max="6" width="20.28515625" style="20" customWidth="1"/>
    <col min="7" max="7" width="21.5703125" style="20" customWidth="1"/>
  </cols>
  <sheetData>
    <row r="1" spans="1:7" ht="29.1" customHeight="1" x14ac:dyDescent="0.25">
      <c r="A1" s="60" t="s">
        <v>306</v>
      </c>
      <c r="B1" s="60"/>
      <c r="C1" s="60"/>
      <c r="D1" s="60"/>
      <c r="E1" s="60"/>
      <c r="F1" s="60"/>
      <c r="G1" s="60"/>
    </row>
    <row r="2" spans="1:7" ht="85.4" customHeight="1" x14ac:dyDescent="0.25">
      <c r="A2" s="56" t="s">
        <v>233</v>
      </c>
      <c r="B2" s="56"/>
      <c r="C2" s="56"/>
      <c r="D2" s="56"/>
      <c r="E2" s="56"/>
      <c r="F2" s="56"/>
      <c r="G2" s="56"/>
    </row>
    <row r="3" spans="1:7" x14ac:dyDescent="0.25">
      <c r="A3" s="57" t="s">
        <v>3</v>
      </c>
      <c r="B3" s="58"/>
      <c r="C3" s="59"/>
      <c r="D3" s="57"/>
      <c r="E3" s="58"/>
      <c r="F3" s="59"/>
      <c r="G3" s="41"/>
    </row>
    <row r="4" spans="1:7" s="24" customFormat="1" ht="26.3" customHeight="1" x14ac:dyDescent="0.25">
      <c r="A4" s="32" t="s">
        <v>177</v>
      </c>
      <c r="B4" s="43" t="s">
        <v>178</v>
      </c>
      <c r="C4" s="37" t="s">
        <v>4</v>
      </c>
      <c r="D4" s="38" t="s">
        <v>5</v>
      </c>
      <c r="E4" s="38" t="s">
        <v>6</v>
      </c>
      <c r="F4" s="31" t="s">
        <v>221</v>
      </c>
      <c r="G4" s="31" t="s">
        <v>222</v>
      </c>
    </row>
    <row r="5" spans="1:7" ht="52.85" x14ac:dyDescent="0.25">
      <c r="A5" s="7">
        <v>1</v>
      </c>
      <c r="B5" s="42" t="s">
        <v>234</v>
      </c>
      <c r="C5" s="9" t="s">
        <v>7</v>
      </c>
      <c r="D5" s="8" t="s">
        <v>8</v>
      </c>
      <c r="E5" s="7">
        <v>2</v>
      </c>
      <c r="F5" s="17"/>
      <c r="G5" s="17">
        <f>E5*F5</f>
        <v>0</v>
      </c>
    </row>
    <row r="6" spans="1:7" ht="52.85" x14ac:dyDescent="0.25">
      <c r="A6" s="7">
        <v>2</v>
      </c>
      <c r="B6" s="42" t="s">
        <v>235</v>
      </c>
      <c r="C6" s="10" t="s">
        <v>179</v>
      </c>
      <c r="D6" s="8" t="s">
        <v>8</v>
      </c>
      <c r="E6" s="7">
        <v>2</v>
      </c>
      <c r="F6" s="17"/>
      <c r="G6" s="17">
        <f t="shared" ref="G6:G70" si="0">E6*F6</f>
        <v>0</v>
      </c>
    </row>
    <row r="7" spans="1:7" ht="264.25" x14ac:dyDescent="0.25">
      <c r="A7" s="7">
        <v>3</v>
      </c>
      <c r="B7" s="42" t="s">
        <v>236</v>
      </c>
      <c r="C7" s="10" t="s">
        <v>180</v>
      </c>
      <c r="D7" s="8" t="s">
        <v>8</v>
      </c>
      <c r="E7" s="7">
        <v>2</v>
      </c>
      <c r="F7" s="17"/>
      <c r="G7" s="17">
        <f t="shared" si="0"/>
        <v>0</v>
      </c>
    </row>
    <row r="8" spans="1:7" ht="79.3" x14ac:dyDescent="0.25">
      <c r="A8" s="7">
        <v>4</v>
      </c>
      <c r="B8" s="42" t="s">
        <v>237</v>
      </c>
      <c r="C8" s="9" t="s">
        <v>223</v>
      </c>
      <c r="D8" s="8" t="s">
        <v>9</v>
      </c>
      <c r="E8" s="7">
        <v>3</v>
      </c>
      <c r="F8" s="17"/>
      <c r="G8" s="17">
        <f t="shared" si="0"/>
        <v>0</v>
      </c>
    </row>
    <row r="9" spans="1:7" ht="26.45" x14ac:dyDescent="0.25">
      <c r="A9" s="7">
        <v>5</v>
      </c>
      <c r="B9" s="42" t="s">
        <v>238</v>
      </c>
      <c r="C9" s="9" t="s">
        <v>10</v>
      </c>
      <c r="D9" s="8" t="s">
        <v>9</v>
      </c>
      <c r="E9" s="7">
        <v>20</v>
      </c>
      <c r="F9" s="17"/>
      <c r="G9" s="17">
        <f t="shared" si="0"/>
        <v>0</v>
      </c>
    </row>
    <row r="10" spans="1:7" ht="26.45" x14ac:dyDescent="0.25">
      <c r="A10" s="7">
        <v>6</v>
      </c>
      <c r="B10" s="42" t="s">
        <v>239</v>
      </c>
      <c r="C10" s="9" t="s">
        <v>11</v>
      </c>
      <c r="D10" s="8" t="s">
        <v>9</v>
      </c>
      <c r="E10" s="7">
        <v>20</v>
      </c>
      <c r="F10" s="17"/>
      <c r="G10" s="17">
        <f t="shared" si="0"/>
        <v>0</v>
      </c>
    </row>
    <row r="11" spans="1:7" ht="39.65" x14ac:dyDescent="0.25">
      <c r="A11" s="7">
        <v>7</v>
      </c>
      <c r="B11" s="42" t="s">
        <v>240</v>
      </c>
      <c r="C11" s="9" t="s">
        <v>12</v>
      </c>
      <c r="D11" s="8" t="s">
        <v>9</v>
      </c>
      <c r="E11" s="7">
        <v>2</v>
      </c>
      <c r="F11" s="17"/>
      <c r="G11" s="17">
        <f t="shared" si="0"/>
        <v>0</v>
      </c>
    </row>
    <row r="12" spans="1:7" ht="39.65" x14ac:dyDescent="0.25">
      <c r="A12" s="7">
        <v>8</v>
      </c>
      <c r="B12" s="42" t="s">
        <v>241</v>
      </c>
      <c r="C12" s="9" t="s">
        <v>13</v>
      </c>
      <c r="D12" s="8" t="s">
        <v>14</v>
      </c>
      <c r="E12" s="7">
        <v>52000</v>
      </c>
      <c r="F12" s="17"/>
      <c r="G12" s="17">
        <f t="shared" si="0"/>
        <v>0</v>
      </c>
    </row>
    <row r="13" spans="1:7" ht="39.65" x14ac:dyDescent="0.25">
      <c r="A13" s="7">
        <v>9</v>
      </c>
      <c r="B13" s="42" t="s">
        <v>242</v>
      </c>
      <c r="C13" s="9" t="s">
        <v>15</v>
      </c>
      <c r="D13" s="8" t="s">
        <v>14</v>
      </c>
      <c r="E13" s="11">
        <v>104000</v>
      </c>
      <c r="F13" s="17"/>
      <c r="G13" s="17">
        <f t="shared" si="0"/>
        <v>0</v>
      </c>
    </row>
    <row r="14" spans="1:7" ht="79.3" x14ac:dyDescent="0.25">
      <c r="A14" s="7">
        <v>10</v>
      </c>
      <c r="B14" s="42" t="s">
        <v>243</v>
      </c>
      <c r="C14" s="9" t="s">
        <v>16</v>
      </c>
      <c r="D14" s="8" t="s">
        <v>14</v>
      </c>
      <c r="E14" s="7">
        <v>3000</v>
      </c>
      <c r="F14" s="17"/>
      <c r="G14" s="17">
        <f t="shared" si="0"/>
        <v>0</v>
      </c>
    </row>
    <row r="15" spans="1:7" ht="39.65" x14ac:dyDescent="0.25">
      <c r="A15" s="7">
        <v>11</v>
      </c>
      <c r="B15" s="42" t="s">
        <v>244</v>
      </c>
      <c r="C15" s="9" t="s">
        <v>17</v>
      </c>
      <c r="D15" s="8" t="s">
        <v>14</v>
      </c>
      <c r="E15" s="7">
        <v>30</v>
      </c>
      <c r="F15" s="17"/>
      <c r="G15" s="17">
        <f t="shared" si="0"/>
        <v>0</v>
      </c>
    </row>
    <row r="16" spans="1:7" ht="39.65" x14ac:dyDescent="0.25">
      <c r="A16" s="7">
        <v>12</v>
      </c>
      <c r="B16" s="42" t="s">
        <v>245</v>
      </c>
      <c r="C16" s="9" t="s">
        <v>18</v>
      </c>
      <c r="D16" s="8" t="s">
        <v>19</v>
      </c>
      <c r="E16" s="7">
        <v>1000</v>
      </c>
      <c r="F16" s="17"/>
      <c r="G16" s="17">
        <f t="shared" si="0"/>
        <v>0</v>
      </c>
    </row>
    <row r="17" spans="1:7" ht="39.65" x14ac:dyDescent="0.25">
      <c r="A17" s="7">
        <v>13</v>
      </c>
      <c r="B17" s="42" t="s">
        <v>246</v>
      </c>
      <c r="C17" s="9" t="s">
        <v>20</v>
      </c>
      <c r="D17" s="8" t="s">
        <v>19</v>
      </c>
      <c r="E17" s="7">
        <v>1500</v>
      </c>
      <c r="F17" s="17"/>
      <c r="G17" s="17">
        <f t="shared" si="0"/>
        <v>0</v>
      </c>
    </row>
    <row r="18" spans="1:7" ht="105.7" x14ac:dyDescent="0.25">
      <c r="A18" s="7">
        <v>14</v>
      </c>
      <c r="B18" s="42" t="s">
        <v>247</v>
      </c>
      <c r="C18" s="9" t="s">
        <v>21</v>
      </c>
      <c r="D18" s="8" t="s">
        <v>8</v>
      </c>
      <c r="E18" s="7">
        <v>12</v>
      </c>
      <c r="F18" s="17"/>
      <c r="G18" s="17">
        <f t="shared" si="0"/>
        <v>0</v>
      </c>
    </row>
    <row r="19" spans="1:7" ht="158.55000000000001" x14ac:dyDescent="0.25">
      <c r="A19" s="7">
        <v>15</v>
      </c>
      <c r="B19" s="42" t="s">
        <v>248</v>
      </c>
      <c r="C19" s="9" t="s">
        <v>22</v>
      </c>
      <c r="D19" s="8" t="s">
        <v>8</v>
      </c>
      <c r="E19" s="7">
        <v>12</v>
      </c>
      <c r="F19" s="17"/>
      <c r="G19" s="17">
        <f t="shared" si="0"/>
        <v>0</v>
      </c>
    </row>
    <row r="20" spans="1:7" ht="171.75" x14ac:dyDescent="0.25">
      <c r="A20" s="7">
        <v>16</v>
      </c>
      <c r="B20" s="42" t="s">
        <v>249</v>
      </c>
      <c r="C20" s="10" t="s">
        <v>181</v>
      </c>
      <c r="D20" s="8" t="s">
        <v>8</v>
      </c>
      <c r="E20" s="7">
        <v>12</v>
      </c>
      <c r="F20" s="17"/>
      <c r="G20" s="17">
        <f t="shared" si="0"/>
        <v>0</v>
      </c>
    </row>
    <row r="21" spans="1:7" ht="45.6" x14ac:dyDescent="0.25">
      <c r="A21" s="7">
        <v>18</v>
      </c>
      <c r="B21" s="42" t="s">
        <v>301</v>
      </c>
      <c r="C21" s="54" t="s">
        <v>302</v>
      </c>
      <c r="D21" s="8" t="s">
        <v>8</v>
      </c>
      <c r="E21" s="7">
        <v>20</v>
      </c>
      <c r="F21" s="17"/>
      <c r="G21" s="17">
        <f t="shared" si="0"/>
        <v>0</v>
      </c>
    </row>
    <row r="22" spans="1:7" ht="52.85" x14ac:dyDescent="0.25">
      <c r="A22" s="7">
        <v>19</v>
      </c>
      <c r="B22" s="42" t="s">
        <v>250</v>
      </c>
      <c r="C22" s="9" t="s">
        <v>23</v>
      </c>
      <c r="D22" s="8" t="s">
        <v>8</v>
      </c>
      <c r="E22" s="7">
        <v>2</v>
      </c>
      <c r="F22" s="17"/>
      <c r="G22" s="17">
        <f t="shared" si="0"/>
        <v>0</v>
      </c>
    </row>
    <row r="23" spans="1:7" ht="132.15" x14ac:dyDescent="0.25">
      <c r="A23" s="7">
        <v>20</v>
      </c>
      <c r="B23" s="42" t="s">
        <v>251</v>
      </c>
      <c r="C23" s="10" t="s">
        <v>182</v>
      </c>
      <c r="D23" s="8" t="s">
        <v>8</v>
      </c>
      <c r="E23" s="7">
        <v>65</v>
      </c>
      <c r="F23" s="17"/>
      <c r="G23" s="17">
        <f t="shared" si="0"/>
        <v>0</v>
      </c>
    </row>
    <row r="24" spans="1:7" ht="52.85" x14ac:dyDescent="0.25">
      <c r="A24" s="7">
        <v>21</v>
      </c>
      <c r="B24" s="42" t="s">
        <v>252</v>
      </c>
      <c r="C24" s="9" t="s">
        <v>24</v>
      </c>
      <c r="D24" s="8" t="s">
        <v>8</v>
      </c>
      <c r="E24" s="7">
        <v>55</v>
      </c>
      <c r="F24" s="17"/>
      <c r="G24" s="17">
        <f t="shared" si="0"/>
        <v>0</v>
      </c>
    </row>
    <row r="25" spans="1:7" ht="52.85" x14ac:dyDescent="0.25">
      <c r="A25" s="7">
        <v>22</v>
      </c>
      <c r="B25" s="42" t="s">
        <v>253</v>
      </c>
      <c r="C25" s="9" t="s">
        <v>25</v>
      </c>
      <c r="D25" s="8" t="s">
        <v>8</v>
      </c>
      <c r="E25" s="7">
        <v>10</v>
      </c>
      <c r="F25" s="17"/>
      <c r="G25" s="17">
        <f t="shared" si="0"/>
        <v>0</v>
      </c>
    </row>
    <row r="26" spans="1:7" ht="66.05" x14ac:dyDescent="0.25">
      <c r="A26" s="7">
        <v>23</v>
      </c>
      <c r="B26" s="42" t="s">
        <v>254</v>
      </c>
      <c r="C26" s="10" t="s">
        <v>183</v>
      </c>
      <c r="D26" s="8" t="s">
        <v>8</v>
      </c>
      <c r="E26" s="7">
        <v>20</v>
      </c>
      <c r="F26" s="17"/>
      <c r="G26" s="17">
        <f t="shared" si="0"/>
        <v>0</v>
      </c>
    </row>
    <row r="27" spans="1:7" ht="92.5" x14ac:dyDescent="0.25">
      <c r="A27" s="7">
        <v>24</v>
      </c>
      <c r="B27" s="42" t="s">
        <v>255</v>
      </c>
      <c r="C27" s="10" t="s">
        <v>184</v>
      </c>
      <c r="D27" s="8" t="s">
        <v>9</v>
      </c>
      <c r="E27" s="7">
        <v>1500</v>
      </c>
      <c r="F27" s="17"/>
      <c r="G27" s="17">
        <f t="shared" si="0"/>
        <v>0</v>
      </c>
    </row>
    <row r="28" spans="1:7" ht="92.5" x14ac:dyDescent="0.25">
      <c r="A28" s="7">
        <v>25</v>
      </c>
      <c r="B28" s="42" t="s">
        <v>256</v>
      </c>
      <c r="C28" s="9" t="s">
        <v>26</v>
      </c>
      <c r="D28" s="8" t="s">
        <v>19</v>
      </c>
      <c r="E28" s="7">
        <v>2000</v>
      </c>
      <c r="F28" s="17"/>
      <c r="G28" s="17">
        <f t="shared" si="0"/>
        <v>0</v>
      </c>
    </row>
    <row r="29" spans="1:7" ht="79.3" x14ac:dyDescent="0.25">
      <c r="A29" s="7">
        <v>26</v>
      </c>
      <c r="B29" s="42" t="s">
        <v>257</v>
      </c>
      <c r="C29" s="10" t="s">
        <v>185</v>
      </c>
      <c r="D29" s="8" t="s">
        <v>19</v>
      </c>
      <c r="E29" s="11">
        <v>104000</v>
      </c>
      <c r="F29" s="17"/>
      <c r="G29" s="17">
        <f t="shared" si="0"/>
        <v>0</v>
      </c>
    </row>
    <row r="30" spans="1:7" ht="66.05" x14ac:dyDescent="0.25">
      <c r="A30" s="7">
        <v>27</v>
      </c>
      <c r="B30" s="42" t="s">
        <v>258</v>
      </c>
      <c r="C30" s="9" t="s">
        <v>27</v>
      </c>
      <c r="D30" s="8" t="s">
        <v>28</v>
      </c>
      <c r="E30" s="7">
        <v>6000</v>
      </c>
      <c r="F30" s="17"/>
      <c r="G30" s="17">
        <f t="shared" si="0"/>
        <v>0</v>
      </c>
    </row>
    <row r="31" spans="1:7" ht="145.35" x14ac:dyDescent="0.25">
      <c r="A31" s="7">
        <v>28</v>
      </c>
      <c r="B31" s="42" t="s">
        <v>259</v>
      </c>
      <c r="C31" s="9" t="s">
        <v>29</v>
      </c>
      <c r="D31" s="8" t="s">
        <v>30</v>
      </c>
      <c r="E31" s="7">
        <v>300</v>
      </c>
      <c r="F31" s="17"/>
      <c r="G31" s="17">
        <f t="shared" si="0"/>
        <v>0</v>
      </c>
    </row>
    <row r="32" spans="1:7" ht="290.64999999999998" x14ac:dyDescent="0.25">
      <c r="A32" s="7">
        <v>29</v>
      </c>
      <c r="B32" s="42" t="s">
        <v>260</v>
      </c>
      <c r="C32" s="10" t="s">
        <v>186</v>
      </c>
      <c r="D32" s="8" t="s">
        <v>19</v>
      </c>
      <c r="E32" s="7">
        <v>1500</v>
      </c>
      <c r="F32" s="17"/>
      <c r="G32" s="17">
        <f t="shared" si="0"/>
        <v>0</v>
      </c>
    </row>
    <row r="33" spans="1:7" ht="66.05" x14ac:dyDescent="0.25">
      <c r="A33" s="7">
        <v>30</v>
      </c>
      <c r="B33" s="42" t="s">
        <v>261</v>
      </c>
      <c r="C33" s="9" t="s">
        <v>31</v>
      </c>
      <c r="D33" s="8" t="s">
        <v>19</v>
      </c>
      <c r="E33" s="7">
        <v>60000</v>
      </c>
      <c r="F33" s="17"/>
      <c r="G33" s="17">
        <f t="shared" si="0"/>
        <v>0</v>
      </c>
    </row>
    <row r="34" spans="1:7" ht="52.85" x14ac:dyDescent="0.25">
      <c r="A34" s="7">
        <v>31</v>
      </c>
      <c r="B34" s="42" t="s">
        <v>262</v>
      </c>
      <c r="C34" s="9" t="s">
        <v>32</v>
      </c>
      <c r="D34" s="8" t="s">
        <v>19</v>
      </c>
      <c r="E34" s="11">
        <v>104000</v>
      </c>
      <c r="F34" s="17"/>
      <c r="G34" s="17">
        <f t="shared" si="0"/>
        <v>0</v>
      </c>
    </row>
    <row r="35" spans="1:7" ht="39.65" x14ac:dyDescent="0.25">
      <c r="A35" s="7">
        <v>32</v>
      </c>
      <c r="B35" s="42" t="s">
        <v>263</v>
      </c>
      <c r="C35" s="9" t="s">
        <v>33</v>
      </c>
      <c r="D35" s="8" t="s">
        <v>28</v>
      </c>
      <c r="E35" s="7">
        <v>6000</v>
      </c>
      <c r="F35" s="17"/>
      <c r="G35" s="17">
        <f t="shared" si="0"/>
        <v>0</v>
      </c>
    </row>
    <row r="36" spans="1:7" ht="132.15" x14ac:dyDescent="0.25">
      <c r="A36" s="7">
        <v>33</v>
      </c>
      <c r="B36" s="42" t="s">
        <v>264</v>
      </c>
      <c r="C36" s="9" t="s">
        <v>2</v>
      </c>
      <c r="D36" s="8" t="s">
        <v>9</v>
      </c>
      <c r="E36" s="7">
        <v>1500</v>
      </c>
      <c r="F36" s="17"/>
      <c r="G36" s="17">
        <f t="shared" si="0"/>
        <v>0</v>
      </c>
    </row>
    <row r="37" spans="1:7" ht="184.95" x14ac:dyDescent="0.25">
      <c r="A37" s="7">
        <v>34</v>
      </c>
      <c r="B37" s="42" t="s">
        <v>265</v>
      </c>
      <c r="C37" s="10" t="s">
        <v>187</v>
      </c>
      <c r="D37" s="8" t="s">
        <v>19</v>
      </c>
      <c r="E37" s="7">
        <v>1000</v>
      </c>
      <c r="F37" s="17"/>
      <c r="G37" s="17">
        <f t="shared" si="0"/>
        <v>0</v>
      </c>
    </row>
    <row r="38" spans="1:7" ht="79.3" x14ac:dyDescent="0.25">
      <c r="A38" s="7">
        <v>35</v>
      </c>
      <c r="B38" s="42" t="s">
        <v>266</v>
      </c>
      <c r="C38" s="9" t="s">
        <v>34</v>
      </c>
      <c r="D38" s="8" t="s">
        <v>19</v>
      </c>
      <c r="E38" s="7">
        <v>400</v>
      </c>
      <c r="F38" s="17"/>
      <c r="G38" s="17">
        <f t="shared" si="0"/>
        <v>0</v>
      </c>
    </row>
    <row r="39" spans="1:7" ht="92.5" x14ac:dyDescent="0.25">
      <c r="A39" s="7">
        <v>36</v>
      </c>
      <c r="B39" s="42" t="s">
        <v>267</v>
      </c>
      <c r="C39" s="9" t="s">
        <v>35</v>
      </c>
      <c r="D39" s="8" t="s">
        <v>19</v>
      </c>
      <c r="E39" s="11">
        <v>104000</v>
      </c>
      <c r="F39" s="17"/>
      <c r="G39" s="17">
        <f t="shared" si="0"/>
        <v>0</v>
      </c>
    </row>
    <row r="40" spans="1:7" ht="39.65" x14ac:dyDescent="0.25">
      <c r="A40" s="7">
        <v>37</v>
      </c>
      <c r="B40" s="42" t="s">
        <v>268</v>
      </c>
      <c r="C40" s="9" t="s">
        <v>36</v>
      </c>
      <c r="D40" s="8" t="s">
        <v>8</v>
      </c>
      <c r="E40" s="7">
        <v>1</v>
      </c>
      <c r="F40" s="17"/>
      <c r="G40" s="17">
        <f t="shared" si="0"/>
        <v>0</v>
      </c>
    </row>
    <row r="41" spans="1:7" ht="39.65" x14ac:dyDescent="0.25">
      <c r="A41" s="7">
        <v>38</v>
      </c>
      <c r="B41" s="42" t="s">
        <v>269</v>
      </c>
      <c r="C41" s="9" t="s">
        <v>37</v>
      </c>
      <c r="D41" s="8" t="s">
        <v>8</v>
      </c>
      <c r="E41" s="7">
        <v>1</v>
      </c>
      <c r="F41" s="17"/>
      <c r="G41" s="17">
        <f t="shared" si="0"/>
        <v>0</v>
      </c>
    </row>
    <row r="42" spans="1:7" ht="92.5" x14ac:dyDescent="0.25">
      <c r="A42" s="7">
        <v>39</v>
      </c>
      <c r="B42" s="42" t="s">
        <v>270</v>
      </c>
      <c r="C42" s="9" t="s">
        <v>38</v>
      </c>
      <c r="D42" s="8" t="s">
        <v>8</v>
      </c>
      <c r="E42" s="7">
        <v>1</v>
      </c>
      <c r="F42" s="17"/>
      <c r="G42" s="17">
        <f t="shared" si="0"/>
        <v>0</v>
      </c>
    </row>
    <row r="43" spans="1:7" ht="52.85" x14ac:dyDescent="0.25">
      <c r="A43" s="7">
        <v>40</v>
      </c>
      <c r="B43" s="42" t="s">
        <v>271</v>
      </c>
      <c r="C43" s="9" t="s">
        <v>39</v>
      </c>
      <c r="D43" s="8" t="s">
        <v>8</v>
      </c>
      <c r="E43" s="7">
        <v>1</v>
      </c>
      <c r="F43" s="17"/>
      <c r="G43" s="17">
        <f t="shared" si="0"/>
        <v>0</v>
      </c>
    </row>
    <row r="44" spans="1:7" ht="26.45" x14ac:dyDescent="0.25">
      <c r="A44" s="7">
        <v>41</v>
      </c>
      <c r="B44" s="42" t="s">
        <v>272</v>
      </c>
      <c r="C44" s="9" t="s">
        <v>40</v>
      </c>
      <c r="D44" s="8" t="s">
        <v>8</v>
      </c>
      <c r="E44" s="7">
        <v>1</v>
      </c>
      <c r="F44" s="17"/>
      <c r="G44" s="17">
        <f t="shared" si="0"/>
        <v>0</v>
      </c>
    </row>
    <row r="45" spans="1:7" ht="26.45" x14ac:dyDescent="0.25">
      <c r="A45" s="7">
        <v>42</v>
      </c>
      <c r="B45" s="42" t="s">
        <v>273</v>
      </c>
      <c r="C45" s="9" t="s">
        <v>41</v>
      </c>
      <c r="D45" s="8" t="s">
        <v>8</v>
      </c>
      <c r="E45" s="7">
        <v>1</v>
      </c>
      <c r="F45" s="17"/>
      <c r="G45" s="17">
        <f t="shared" si="0"/>
        <v>0</v>
      </c>
    </row>
    <row r="46" spans="1:7" ht="26.45" x14ac:dyDescent="0.25">
      <c r="A46" s="7">
        <v>43</v>
      </c>
      <c r="B46" s="42" t="s">
        <v>274</v>
      </c>
      <c r="C46" s="9" t="s">
        <v>42</v>
      </c>
      <c r="D46" s="8" t="s">
        <v>8</v>
      </c>
      <c r="E46" s="7">
        <v>1</v>
      </c>
      <c r="F46" s="17"/>
      <c r="G46" s="17">
        <f t="shared" si="0"/>
        <v>0</v>
      </c>
    </row>
    <row r="47" spans="1:7" ht="26.45" x14ac:dyDescent="0.25">
      <c r="A47" s="7">
        <v>44</v>
      </c>
      <c r="B47" s="42" t="s">
        <v>275</v>
      </c>
      <c r="C47" s="9" t="s">
        <v>43</v>
      </c>
      <c r="D47" s="8" t="s">
        <v>8</v>
      </c>
      <c r="E47" s="7">
        <v>1</v>
      </c>
      <c r="F47" s="17"/>
      <c r="G47" s="17">
        <f t="shared" si="0"/>
        <v>0</v>
      </c>
    </row>
    <row r="48" spans="1:7" ht="52.85" x14ac:dyDescent="0.25">
      <c r="A48" s="7">
        <v>45</v>
      </c>
      <c r="B48" s="42" t="s">
        <v>276</v>
      </c>
      <c r="C48" s="9" t="s">
        <v>44</v>
      </c>
      <c r="D48" s="8" t="s">
        <v>8</v>
      </c>
      <c r="E48" s="7">
        <v>1</v>
      </c>
      <c r="F48" s="17"/>
      <c r="G48" s="17">
        <f t="shared" si="0"/>
        <v>0</v>
      </c>
    </row>
    <row r="49" spans="1:7" ht="39.65" x14ac:dyDescent="0.25">
      <c r="A49" s="7">
        <v>46</v>
      </c>
      <c r="B49" s="42" t="s">
        <v>277</v>
      </c>
      <c r="C49" s="9" t="s">
        <v>45</v>
      </c>
      <c r="D49" s="8" t="s">
        <v>8</v>
      </c>
      <c r="E49" s="7">
        <v>1</v>
      </c>
      <c r="F49" s="17"/>
      <c r="G49" s="17">
        <f t="shared" si="0"/>
        <v>0</v>
      </c>
    </row>
    <row r="50" spans="1:7" ht="26.45" x14ac:dyDescent="0.25">
      <c r="A50" s="7">
        <v>47</v>
      </c>
      <c r="B50" s="42" t="s">
        <v>278</v>
      </c>
      <c r="C50" s="9" t="s">
        <v>46</v>
      </c>
      <c r="D50" s="8" t="s">
        <v>8</v>
      </c>
      <c r="E50" s="7">
        <v>1</v>
      </c>
      <c r="F50" s="17"/>
      <c r="G50" s="17">
        <f t="shared" si="0"/>
        <v>0</v>
      </c>
    </row>
    <row r="51" spans="1:7" ht="26.45" x14ac:dyDescent="0.25">
      <c r="A51" s="7">
        <v>48</v>
      </c>
      <c r="B51" s="42" t="s">
        <v>279</v>
      </c>
      <c r="C51" s="9" t="s">
        <v>47</v>
      </c>
      <c r="D51" s="8" t="s">
        <v>19</v>
      </c>
      <c r="E51" s="7">
        <v>2000</v>
      </c>
      <c r="F51" s="17"/>
      <c r="G51" s="17">
        <f t="shared" si="0"/>
        <v>0</v>
      </c>
    </row>
    <row r="52" spans="1:7" x14ac:dyDescent="0.25">
      <c r="A52" s="7">
        <v>49</v>
      </c>
      <c r="B52" s="42" t="s">
        <v>280</v>
      </c>
      <c r="C52" s="9" t="s">
        <v>48</v>
      </c>
      <c r="D52" s="8" t="s">
        <v>19</v>
      </c>
      <c r="E52" s="7">
        <v>300</v>
      </c>
      <c r="F52" s="17"/>
      <c r="G52" s="17">
        <f t="shared" si="0"/>
        <v>0</v>
      </c>
    </row>
    <row r="53" spans="1:7" ht="26.45" x14ac:dyDescent="0.25">
      <c r="A53" s="7">
        <v>50</v>
      </c>
      <c r="B53" s="42" t="s">
        <v>281</v>
      </c>
      <c r="C53" s="9" t="s">
        <v>49</v>
      </c>
      <c r="D53" s="8" t="s">
        <v>19</v>
      </c>
      <c r="E53" s="7">
        <v>1200</v>
      </c>
      <c r="F53" s="17"/>
      <c r="G53" s="17">
        <f t="shared" si="0"/>
        <v>0</v>
      </c>
    </row>
    <row r="54" spans="1:7" ht="79.3" x14ac:dyDescent="0.25">
      <c r="A54" s="7">
        <v>51</v>
      </c>
      <c r="B54" s="42" t="s">
        <v>282</v>
      </c>
      <c r="C54" s="10" t="s">
        <v>188</v>
      </c>
      <c r="D54" s="8" t="s">
        <v>28</v>
      </c>
      <c r="E54" s="7">
        <v>2000</v>
      </c>
      <c r="F54" s="17"/>
      <c r="G54" s="17">
        <f t="shared" si="0"/>
        <v>0</v>
      </c>
    </row>
    <row r="55" spans="1:7" ht="52.85" x14ac:dyDescent="0.25">
      <c r="A55" s="7">
        <v>52</v>
      </c>
      <c r="B55" s="42" t="s">
        <v>283</v>
      </c>
      <c r="C55" s="9" t="s">
        <v>50</v>
      </c>
      <c r="D55" s="8" t="s">
        <v>8</v>
      </c>
      <c r="E55" s="7">
        <v>1000</v>
      </c>
      <c r="F55" s="17"/>
      <c r="G55" s="17">
        <f t="shared" si="0"/>
        <v>0</v>
      </c>
    </row>
    <row r="56" spans="1:7" ht="39.65" x14ac:dyDescent="0.25">
      <c r="A56" s="7">
        <v>53</v>
      </c>
      <c r="B56" s="42" t="s">
        <v>284</v>
      </c>
      <c r="C56" s="9" t="s">
        <v>51</v>
      </c>
      <c r="D56" s="8" t="s">
        <v>19</v>
      </c>
      <c r="E56" s="11">
        <v>104000</v>
      </c>
      <c r="F56" s="17"/>
      <c r="G56" s="17">
        <f t="shared" si="0"/>
        <v>0</v>
      </c>
    </row>
    <row r="57" spans="1:7" ht="158.55000000000001" x14ac:dyDescent="0.25">
      <c r="A57" s="7">
        <v>54</v>
      </c>
      <c r="B57" s="42" t="s">
        <v>285</v>
      </c>
      <c r="C57" s="9" t="s">
        <v>52</v>
      </c>
      <c r="D57" s="8" t="s">
        <v>8</v>
      </c>
      <c r="E57" s="7">
        <v>8</v>
      </c>
      <c r="F57" s="17"/>
      <c r="G57" s="17">
        <f t="shared" si="0"/>
        <v>0</v>
      </c>
    </row>
    <row r="58" spans="1:7" ht="171.75" x14ac:dyDescent="0.25">
      <c r="A58" s="7">
        <v>55</v>
      </c>
      <c r="B58" s="42" t="s">
        <v>286</v>
      </c>
      <c r="C58" s="9" t="s">
        <v>53</v>
      </c>
      <c r="D58" s="8" t="s">
        <v>8</v>
      </c>
      <c r="E58" s="7">
        <v>10</v>
      </c>
      <c r="F58" s="17"/>
      <c r="G58" s="17">
        <f t="shared" si="0"/>
        <v>0</v>
      </c>
    </row>
    <row r="59" spans="1:7" ht="39.65" x14ac:dyDescent="0.25">
      <c r="A59" s="7">
        <v>56</v>
      </c>
      <c r="B59" s="42" t="s">
        <v>287</v>
      </c>
      <c r="C59" s="9" t="s">
        <v>54</v>
      </c>
      <c r="D59" s="8" t="s">
        <v>8</v>
      </c>
      <c r="E59" s="7">
        <v>10</v>
      </c>
      <c r="F59" s="17"/>
      <c r="G59" s="17">
        <f t="shared" si="0"/>
        <v>0</v>
      </c>
    </row>
    <row r="60" spans="1:7" ht="132.15" x14ac:dyDescent="0.25">
      <c r="A60" s="7">
        <v>57</v>
      </c>
      <c r="B60" s="42" t="s">
        <v>288</v>
      </c>
      <c r="C60" s="9" t="s">
        <v>55</v>
      </c>
      <c r="D60" s="8" t="s">
        <v>8</v>
      </c>
      <c r="E60" s="7">
        <v>2</v>
      </c>
      <c r="F60" s="17"/>
      <c r="G60" s="17">
        <f t="shared" si="0"/>
        <v>0</v>
      </c>
    </row>
    <row r="61" spans="1:7" ht="92.5" x14ac:dyDescent="0.25">
      <c r="A61" s="7">
        <v>58</v>
      </c>
      <c r="B61" s="42" t="s">
        <v>289</v>
      </c>
      <c r="C61" s="9" t="s">
        <v>56</v>
      </c>
      <c r="D61" s="8" t="s">
        <v>57</v>
      </c>
      <c r="E61" s="7">
        <v>10</v>
      </c>
      <c r="F61" s="17"/>
      <c r="G61" s="17">
        <f t="shared" si="0"/>
        <v>0</v>
      </c>
    </row>
    <row r="62" spans="1:7" ht="52.85" x14ac:dyDescent="0.25">
      <c r="A62" s="7">
        <v>59</v>
      </c>
      <c r="B62" s="42" t="s">
        <v>290</v>
      </c>
      <c r="C62" s="10" t="s">
        <v>189</v>
      </c>
      <c r="D62" s="8" t="s">
        <v>8</v>
      </c>
      <c r="E62" s="7">
        <v>20</v>
      </c>
      <c r="F62" s="17"/>
      <c r="G62" s="17">
        <f t="shared" si="0"/>
        <v>0</v>
      </c>
    </row>
    <row r="63" spans="1:7" x14ac:dyDescent="0.25">
      <c r="A63" s="7">
        <v>60</v>
      </c>
      <c r="B63" s="42" t="s">
        <v>291</v>
      </c>
      <c r="C63" s="9" t="s">
        <v>0</v>
      </c>
      <c r="D63" s="8" t="s">
        <v>57</v>
      </c>
      <c r="E63" s="7">
        <v>10</v>
      </c>
      <c r="F63" s="17"/>
      <c r="G63" s="17">
        <f t="shared" si="0"/>
        <v>0</v>
      </c>
    </row>
    <row r="64" spans="1:7" ht="211.4" x14ac:dyDescent="0.25">
      <c r="A64" s="7">
        <v>61</v>
      </c>
      <c r="B64" s="42" t="s">
        <v>292</v>
      </c>
      <c r="C64" s="9" t="s">
        <v>58</v>
      </c>
      <c r="D64" s="8" t="s">
        <v>8</v>
      </c>
      <c r="E64" s="7">
        <v>2</v>
      </c>
      <c r="F64" s="17"/>
      <c r="G64" s="17">
        <f t="shared" si="0"/>
        <v>0</v>
      </c>
    </row>
    <row r="65" spans="1:7" ht="26.45" x14ac:dyDescent="0.25">
      <c r="A65" s="7">
        <v>62</v>
      </c>
      <c r="B65" s="42" t="s">
        <v>293</v>
      </c>
      <c r="C65" s="9" t="s">
        <v>59</v>
      </c>
      <c r="D65" s="8" t="s">
        <v>8</v>
      </c>
      <c r="E65" s="7">
        <v>20</v>
      </c>
      <c r="F65" s="17"/>
      <c r="G65" s="17">
        <f t="shared" si="0"/>
        <v>0</v>
      </c>
    </row>
    <row r="66" spans="1:7" x14ac:dyDescent="0.25">
      <c r="A66" s="7">
        <v>63</v>
      </c>
      <c r="B66" s="42" t="s">
        <v>294</v>
      </c>
      <c r="C66" s="9" t="s">
        <v>60</v>
      </c>
      <c r="D66" s="8" t="s">
        <v>19</v>
      </c>
      <c r="E66" s="11">
        <v>104000</v>
      </c>
      <c r="F66" s="17"/>
      <c r="G66" s="17">
        <f t="shared" si="0"/>
        <v>0</v>
      </c>
    </row>
    <row r="67" spans="1:7" ht="26.45" x14ac:dyDescent="0.25">
      <c r="A67" s="7">
        <v>64</v>
      </c>
      <c r="B67" s="42" t="s">
        <v>295</v>
      </c>
      <c r="C67" s="9" t="s">
        <v>61</v>
      </c>
      <c r="D67" s="8" t="s">
        <v>19</v>
      </c>
      <c r="E67" s="7">
        <v>3000</v>
      </c>
      <c r="F67" s="17"/>
      <c r="G67" s="17">
        <f t="shared" si="0"/>
        <v>0</v>
      </c>
    </row>
    <row r="68" spans="1:7" ht="26.45" x14ac:dyDescent="0.25">
      <c r="A68" s="7">
        <v>65</v>
      </c>
      <c r="B68" s="42" t="s">
        <v>296</v>
      </c>
      <c r="C68" s="9" t="s">
        <v>1</v>
      </c>
      <c r="D68" s="8" t="s">
        <v>62</v>
      </c>
      <c r="E68" s="7">
        <v>104</v>
      </c>
      <c r="F68" s="17"/>
      <c r="G68" s="17">
        <f t="shared" si="0"/>
        <v>0</v>
      </c>
    </row>
    <row r="69" spans="1:7" ht="118.9" x14ac:dyDescent="0.25">
      <c r="A69" s="7">
        <v>66</v>
      </c>
      <c r="B69" s="42" t="s">
        <v>297</v>
      </c>
      <c r="C69" s="9" t="s">
        <v>63</v>
      </c>
      <c r="D69" s="8" t="s">
        <v>64</v>
      </c>
      <c r="E69" s="7">
        <v>100</v>
      </c>
      <c r="F69" s="17"/>
      <c r="G69" s="17">
        <f t="shared" si="0"/>
        <v>0</v>
      </c>
    </row>
    <row r="70" spans="1:7" ht="26.45" x14ac:dyDescent="0.25">
      <c r="A70" s="7">
        <v>67</v>
      </c>
      <c r="B70" s="42" t="s">
        <v>298</v>
      </c>
      <c r="C70" s="9" t="s">
        <v>65</v>
      </c>
      <c r="D70" s="8" t="s">
        <v>66</v>
      </c>
      <c r="E70" s="7">
        <v>400</v>
      </c>
      <c r="F70" s="17"/>
      <c r="G70" s="17">
        <f t="shared" si="0"/>
        <v>0</v>
      </c>
    </row>
    <row r="71" spans="1:7" ht="92.5" x14ac:dyDescent="0.25">
      <c r="A71" s="7">
        <v>68</v>
      </c>
      <c r="B71" s="42" t="s">
        <v>299</v>
      </c>
      <c r="C71" s="9" t="s">
        <v>67</v>
      </c>
      <c r="D71" s="8" t="s">
        <v>68</v>
      </c>
      <c r="E71" s="7">
        <v>200</v>
      </c>
      <c r="F71" s="17"/>
      <c r="G71" s="17">
        <f t="shared" ref="G71" si="1">E71*F71</f>
        <v>0</v>
      </c>
    </row>
    <row r="72" spans="1:7" x14ac:dyDescent="0.25">
      <c r="A72" s="5"/>
      <c r="B72" s="44" t="s">
        <v>69</v>
      </c>
      <c r="C72" s="12"/>
      <c r="D72" s="12"/>
      <c r="E72" s="12"/>
      <c r="F72" s="19" t="s">
        <v>229</v>
      </c>
      <c r="G72" s="16">
        <f>SUM(G5:G71)</f>
        <v>0</v>
      </c>
    </row>
    <row r="73" spans="1:7" x14ac:dyDescent="0.25">
      <c r="A73" s="57" t="s">
        <v>70</v>
      </c>
      <c r="B73" s="58"/>
      <c r="C73" s="59"/>
      <c r="D73" s="57"/>
      <c r="E73" s="58"/>
      <c r="F73" s="59"/>
      <c r="G73" s="40"/>
    </row>
    <row r="74" spans="1:7" ht="356.7" x14ac:dyDescent="0.25">
      <c r="A74" s="7">
        <v>69</v>
      </c>
      <c r="B74" s="42" t="s">
        <v>71</v>
      </c>
      <c r="C74" s="10" t="s">
        <v>190</v>
      </c>
      <c r="D74" s="8" t="s">
        <v>57</v>
      </c>
      <c r="E74" s="7">
        <v>2</v>
      </c>
      <c r="F74" s="17"/>
      <c r="G74" s="17">
        <f>E74*F74</f>
        <v>0</v>
      </c>
    </row>
    <row r="75" spans="1:7" ht="39.65" x14ac:dyDescent="0.25">
      <c r="A75" s="7">
        <v>70</v>
      </c>
      <c r="B75" s="42" t="s">
        <v>72</v>
      </c>
      <c r="C75" s="9" t="s">
        <v>73</v>
      </c>
      <c r="D75" s="8" t="s">
        <v>8</v>
      </c>
      <c r="E75" s="7">
        <v>2</v>
      </c>
      <c r="F75" s="17"/>
      <c r="G75" s="17">
        <f>E75*F75</f>
        <v>0</v>
      </c>
    </row>
    <row r="76" spans="1:7" ht="52.85" x14ac:dyDescent="0.25">
      <c r="A76" s="7">
        <v>71</v>
      </c>
      <c r="B76" s="42" t="s">
        <v>74</v>
      </c>
      <c r="C76" s="9" t="s">
        <v>75</v>
      </c>
      <c r="D76" s="8" t="s">
        <v>8</v>
      </c>
      <c r="E76" s="7">
        <v>2</v>
      </c>
      <c r="F76" s="17"/>
      <c r="G76" s="17">
        <f t="shared" ref="G76:G89" si="2">E76*F76</f>
        <v>0</v>
      </c>
    </row>
    <row r="77" spans="1:7" ht="39.65" x14ac:dyDescent="0.25">
      <c r="A77" s="7">
        <v>72</v>
      </c>
      <c r="B77" s="42" t="s">
        <v>76</v>
      </c>
      <c r="C77" s="9" t="s">
        <v>77</v>
      </c>
      <c r="D77" s="8" t="s">
        <v>8</v>
      </c>
      <c r="E77" s="7">
        <v>2</v>
      </c>
      <c r="F77" s="17"/>
      <c r="G77" s="17">
        <f t="shared" si="2"/>
        <v>0</v>
      </c>
    </row>
    <row r="78" spans="1:7" ht="39.65" x14ac:dyDescent="0.25">
      <c r="A78" s="7">
        <v>73</v>
      </c>
      <c r="B78" s="42" t="s">
        <v>78</v>
      </c>
      <c r="C78" s="9" t="s">
        <v>79</v>
      </c>
      <c r="D78" s="8" t="s">
        <v>8</v>
      </c>
      <c r="E78" s="7">
        <v>36</v>
      </c>
      <c r="F78" s="17"/>
      <c r="G78" s="17">
        <f t="shared" si="2"/>
        <v>0</v>
      </c>
    </row>
    <row r="79" spans="1:7" ht="330.3" x14ac:dyDescent="0.25">
      <c r="A79" s="7">
        <v>74</v>
      </c>
      <c r="B79" s="42" t="s">
        <v>80</v>
      </c>
      <c r="C79" s="10" t="s">
        <v>191</v>
      </c>
      <c r="D79" s="8" t="s">
        <v>57</v>
      </c>
      <c r="E79" s="7">
        <v>2</v>
      </c>
      <c r="F79" s="17"/>
      <c r="G79" s="17">
        <f t="shared" si="2"/>
        <v>0</v>
      </c>
    </row>
    <row r="80" spans="1:7" ht="39.65" x14ac:dyDescent="0.25">
      <c r="A80" s="7">
        <v>75</v>
      </c>
      <c r="B80" s="42" t="s">
        <v>81</v>
      </c>
      <c r="C80" s="9" t="s">
        <v>82</v>
      </c>
      <c r="D80" s="8" t="s">
        <v>8</v>
      </c>
      <c r="E80" s="7">
        <v>2</v>
      </c>
      <c r="F80" s="17"/>
      <c r="G80" s="17">
        <f t="shared" si="2"/>
        <v>0</v>
      </c>
    </row>
    <row r="81" spans="1:7" ht="52.85" x14ac:dyDescent="0.25">
      <c r="A81" s="7">
        <v>76</v>
      </c>
      <c r="B81" s="42" t="s">
        <v>83</v>
      </c>
      <c r="C81" s="9" t="s">
        <v>84</v>
      </c>
      <c r="D81" s="8" t="s">
        <v>57</v>
      </c>
      <c r="E81" s="7">
        <v>6</v>
      </c>
      <c r="F81" s="17"/>
      <c r="G81" s="17">
        <f t="shared" si="2"/>
        <v>0</v>
      </c>
    </row>
    <row r="82" spans="1:7" ht="79.3" x14ac:dyDescent="0.25">
      <c r="A82" s="7">
        <v>77</v>
      </c>
      <c r="B82" s="42" t="s">
        <v>85</v>
      </c>
      <c r="C82" s="9" t="s">
        <v>86</v>
      </c>
      <c r="D82" s="8" t="s">
        <v>9</v>
      </c>
      <c r="E82" s="7">
        <v>2</v>
      </c>
      <c r="F82" s="17"/>
      <c r="G82" s="17">
        <f t="shared" si="2"/>
        <v>0</v>
      </c>
    </row>
    <row r="83" spans="1:7" ht="251.05" x14ac:dyDescent="0.25">
      <c r="A83" s="7">
        <v>79</v>
      </c>
      <c r="B83" s="42" t="s">
        <v>87</v>
      </c>
      <c r="C83" s="10" t="s">
        <v>192</v>
      </c>
      <c r="D83" s="8" t="s">
        <v>9</v>
      </c>
      <c r="E83" s="7">
        <v>2</v>
      </c>
      <c r="F83" s="17"/>
      <c r="G83" s="17">
        <f t="shared" si="2"/>
        <v>0</v>
      </c>
    </row>
    <row r="84" spans="1:7" ht="237.8" x14ac:dyDescent="0.25">
      <c r="A84" s="7">
        <v>82</v>
      </c>
      <c r="B84" s="42" t="s">
        <v>88</v>
      </c>
      <c r="C84" s="10" t="s">
        <v>193</v>
      </c>
      <c r="D84" s="8" t="s">
        <v>8</v>
      </c>
      <c r="E84" s="7">
        <v>2</v>
      </c>
      <c r="F84" s="17"/>
      <c r="G84" s="17">
        <f t="shared" si="2"/>
        <v>0</v>
      </c>
    </row>
    <row r="85" spans="1:7" ht="369.95" x14ac:dyDescent="0.25">
      <c r="A85" s="7">
        <v>83</v>
      </c>
      <c r="B85" s="42" t="s">
        <v>89</v>
      </c>
      <c r="C85" s="9" t="s">
        <v>90</v>
      </c>
      <c r="D85" s="8" t="s">
        <v>8</v>
      </c>
      <c r="E85" s="7">
        <v>2</v>
      </c>
      <c r="F85" s="17"/>
      <c r="G85" s="17">
        <f t="shared" si="2"/>
        <v>0</v>
      </c>
    </row>
    <row r="86" spans="1:7" ht="132.15" x14ac:dyDescent="0.25">
      <c r="A86" s="7">
        <v>84</v>
      </c>
      <c r="B86" s="42" t="s">
        <v>91</v>
      </c>
      <c r="C86" s="10" t="s">
        <v>194</v>
      </c>
      <c r="D86" s="8" t="s">
        <v>92</v>
      </c>
      <c r="E86" s="7">
        <v>2</v>
      </c>
      <c r="F86" s="17"/>
      <c r="G86" s="17">
        <f t="shared" si="2"/>
        <v>0</v>
      </c>
    </row>
    <row r="87" spans="1:7" ht="92.5" x14ac:dyDescent="0.25">
      <c r="A87" s="7">
        <v>85</v>
      </c>
      <c r="B87" s="42" t="s">
        <v>93</v>
      </c>
      <c r="C87" s="10" t="s">
        <v>195</v>
      </c>
      <c r="D87" s="8" t="s">
        <v>94</v>
      </c>
      <c r="E87" s="7">
        <v>2</v>
      </c>
      <c r="F87" s="17"/>
      <c r="G87" s="17">
        <f t="shared" si="2"/>
        <v>0</v>
      </c>
    </row>
    <row r="88" spans="1:7" ht="26.45" x14ac:dyDescent="0.25">
      <c r="A88" s="7">
        <v>86</v>
      </c>
      <c r="B88" s="42" t="s">
        <v>95</v>
      </c>
      <c r="C88" s="10" t="s">
        <v>196</v>
      </c>
      <c r="D88" s="8" t="s">
        <v>8</v>
      </c>
      <c r="E88" s="7">
        <v>6</v>
      </c>
      <c r="F88" s="17"/>
      <c r="G88" s="17">
        <f t="shared" si="2"/>
        <v>0</v>
      </c>
    </row>
    <row r="89" spans="1:7" ht="79.3" x14ac:dyDescent="0.25">
      <c r="A89" s="7">
        <v>87</v>
      </c>
      <c r="B89" s="42" t="s">
        <v>96</v>
      </c>
      <c r="C89" s="9" t="s">
        <v>97</v>
      </c>
      <c r="D89" s="8" t="s">
        <v>8</v>
      </c>
      <c r="E89" s="7">
        <v>2</v>
      </c>
      <c r="F89" s="17"/>
      <c r="G89" s="17">
        <f t="shared" si="2"/>
        <v>0</v>
      </c>
    </row>
    <row r="90" spans="1:7" x14ac:dyDescent="0.25">
      <c r="A90" s="5"/>
      <c r="B90" s="45"/>
      <c r="C90" s="12"/>
      <c r="D90" s="6"/>
      <c r="E90" s="6"/>
      <c r="F90" s="19" t="s">
        <v>230</v>
      </c>
      <c r="G90" s="16">
        <f>SUM(G74:G89)</f>
        <v>0</v>
      </c>
    </row>
    <row r="91" spans="1:7" x14ac:dyDescent="0.25">
      <c r="A91" s="57" t="s">
        <v>98</v>
      </c>
      <c r="B91" s="58"/>
      <c r="C91" s="59"/>
      <c r="D91" s="57"/>
      <c r="E91" s="58"/>
      <c r="F91" s="59"/>
      <c r="G91" s="39"/>
    </row>
    <row r="92" spans="1:7" ht="79.3" x14ac:dyDescent="0.25">
      <c r="A92" s="7">
        <v>88</v>
      </c>
      <c r="B92" s="42" t="s">
        <v>99</v>
      </c>
      <c r="C92" s="9" t="s">
        <v>100</v>
      </c>
      <c r="D92" s="8" t="s">
        <v>8</v>
      </c>
      <c r="E92" s="7">
        <v>25</v>
      </c>
      <c r="F92" s="17"/>
      <c r="G92" s="17">
        <f>E92*F92</f>
        <v>0</v>
      </c>
    </row>
    <row r="93" spans="1:7" ht="171.75" x14ac:dyDescent="0.25">
      <c r="A93" s="7">
        <v>89</v>
      </c>
      <c r="B93" s="42" t="s">
        <v>101</v>
      </c>
      <c r="C93" s="10" t="s">
        <v>197</v>
      </c>
      <c r="D93" s="8" t="s">
        <v>8</v>
      </c>
      <c r="E93" s="7">
        <v>20</v>
      </c>
      <c r="F93" s="17"/>
      <c r="G93" s="17">
        <f t="shared" ref="G93:G122" si="3">E93*F93</f>
        <v>0</v>
      </c>
    </row>
    <row r="94" spans="1:7" ht="66.05" x14ac:dyDescent="0.25">
      <c r="A94" s="7">
        <v>90</v>
      </c>
      <c r="B94" s="42" t="s">
        <v>102</v>
      </c>
      <c r="C94" s="9" t="s">
        <v>103</v>
      </c>
      <c r="D94" s="8" t="s">
        <v>19</v>
      </c>
      <c r="E94" s="7">
        <v>200</v>
      </c>
      <c r="F94" s="17"/>
      <c r="G94" s="17">
        <f t="shared" si="3"/>
        <v>0</v>
      </c>
    </row>
    <row r="95" spans="1:7" ht="66.05" x14ac:dyDescent="0.25">
      <c r="A95" s="7">
        <v>91</v>
      </c>
      <c r="B95" s="42" t="s">
        <v>104</v>
      </c>
      <c r="C95" s="10" t="s">
        <v>198</v>
      </c>
      <c r="D95" s="8" t="s">
        <v>9</v>
      </c>
      <c r="E95" s="7">
        <v>10</v>
      </c>
      <c r="F95" s="17"/>
      <c r="G95" s="17">
        <f t="shared" si="3"/>
        <v>0</v>
      </c>
    </row>
    <row r="96" spans="1:7" ht="52.85" x14ac:dyDescent="0.25">
      <c r="A96" s="7">
        <v>92</v>
      </c>
      <c r="B96" s="42" t="s">
        <v>105</v>
      </c>
      <c r="C96" s="9" t="s">
        <v>106</v>
      </c>
      <c r="D96" s="8" t="s">
        <v>9</v>
      </c>
      <c r="E96" s="7">
        <v>2</v>
      </c>
      <c r="F96" s="17"/>
      <c r="G96" s="17">
        <f t="shared" si="3"/>
        <v>0</v>
      </c>
    </row>
    <row r="97" spans="1:7" ht="145.35" x14ac:dyDescent="0.25">
      <c r="A97" s="7">
        <v>93</v>
      </c>
      <c r="B97" s="42" t="s">
        <v>107</v>
      </c>
      <c r="C97" s="10" t="s">
        <v>199</v>
      </c>
      <c r="D97" s="8" t="s">
        <v>19</v>
      </c>
      <c r="E97" s="7">
        <v>4000</v>
      </c>
      <c r="F97" s="17"/>
      <c r="G97" s="17">
        <f t="shared" si="3"/>
        <v>0</v>
      </c>
    </row>
    <row r="98" spans="1:7" ht="145.35" x14ac:dyDescent="0.25">
      <c r="A98" s="7">
        <v>94</v>
      </c>
      <c r="B98" s="42" t="s">
        <v>108</v>
      </c>
      <c r="C98" s="10" t="s">
        <v>200</v>
      </c>
      <c r="D98" s="8" t="s">
        <v>9</v>
      </c>
      <c r="E98" s="7">
        <v>50</v>
      </c>
      <c r="F98" s="17"/>
      <c r="G98" s="17">
        <f t="shared" si="3"/>
        <v>0</v>
      </c>
    </row>
    <row r="99" spans="1:7" ht="52.85" x14ac:dyDescent="0.25">
      <c r="A99" s="7">
        <v>95</v>
      </c>
      <c r="B99" s="42" t="s">
        <v>109</v>
      </c>
      <c r="C99" s="10" t="s">
        <v>201</v>
      </c>
      <c r="D99" s="8" t="s">
        <v>9</v>
      </c>
      <c r="E99" s="7">
        <v>4</v>
      </c>
      <c r="F99" s="17"/>
      <c r="G99" s="17">
        <f t="shared" si="3"/>
        <v>0</v>
      </c>
    </row>
    <row r="100" spans="1:7" ht="290.64999999999998" x14ac:dyDescent="0.25">
      <c r="A100" s="7">
        <v>96</v>
      </c>
      <c r="B100" s="42" t="s">
        <v>110</v>
      </c>
      <c r="C100" s="10" t="s">
        <v>202</v>
      </c>
      <c r="D100" s="8" t="s">
        <v>9</v>
      </c>
      <c r="E100" s="7">
        <v>55</v>
      </c>
      <c r="F100" s="17"/>
      <c r="G100" s="17">
        <f t="shared" si="3"/>
        <v>0</v>
      </c>
    </row>
    <row r="101" spans="1:7" ht="26.45" x14ac:dyDescent="0.25">
      <c r="A101" s="7">
        <v>97</v>
      </c>
      <c r="B101" s="42" t="s">
        <v>111</v>
      </c>
      <c r="C101" s="9" t="s">
        <v>112</v>
      </c>
      <c r="D101" s="8" t="s">
        <v>8</v>
      </c>
      <c r="E101" s="7">
        <v>2</v>
      </c>
      <c r="F101" s="17"/>
      <c r="G101" s="17">
        <f t="shared" si="3"/>
        <v>0</v>
      </c>
    </row>
    <row r="102" spans="1:7" ht="39.65" x14ac:dyDescent="0.25">
      <c r="A102" s="7">
        <v>98</v>
      </c>
      <c r="B102" s="42" t="s">
        <v>113</v>
      </c>
      <c r="C102" s="9" t="s">
        <v>114</v>
      </c>
      <c r="D102" s="8" t="s">
        <v>8</v>
      </c>
      <c r="E102" s="7">
        <v>2</v>
      </c>
      <c r="F102" s="17"/>
      <c r="G102" s="17">
        <f t="shared" si="3"/>
        <v>0</v>
      </c>
    </row>
    <row r="103" spans="1:7" ht="105.7" x14ac:dyDescent="0.25">
      <c r="A103" s="7">
        <v>99</v>
      </c>
      <c r="B103" s="42" t="s">
        <v>115</v>
      </c>
      <c r="C103" s="9" t="s">
        <v>116</v>
      </c>
      <c r="D103" s="8" t="s">
        <v>8</v>
      </c>
      <c r="E103" s="7">
        <v>2</v>
      </c>
      <c r="F103" s="17"/>
      <c r="G103" s="17">
        <f t="shared" si="3"/>
        <v>0</v>
      </c>
    </row>
    <row r="104" spans="1:7" ht="39.65" x14ac:dyDescent="0.25">
      <c r="A104" s="7">
        <v>100</v>
      </c>
      <c r="B104" s="42" t="s">
        <v>117</v>
      </c>
      <c r="C104" s="9" t="s">
        <v>118</v>
      </c>
      <c r="D104" s="8" t="s">
        <v>8</v>
      </c>
      <c r="E104" s="7">
        <v>2</v>
      </c>
      <c r="F104" s="17"/>
      <c r="G104" s="17">
        <f t="shared" si="3"/>
        <v>0</v>
      </c>
    </row>
    <row r="105" spans="1:7" ht="224.6" x14ac:dyDescent="0.25">
      <c r="A105" s="7">
        <v>101</v>
      </c>
      <c r="B105" s="42" t="s">
        <v>119</v>
      </c>
      <c r="C105" s="10" t="s">
        <v>203</v>
      </c>
      <c r="D105" s="8" t="s">
        <v>8</v>
      </c>
      <c r="E105" s="7">
        <v>2</v>
      </c>
      <c r="F105" s="17"/>
      <c r="G105" s="17">
        <f t="shared" si="3"/>
        <v>0</v>
      </c>
    </row>
    <row r="106" spans="1:7" ht="66.05" x14ac:dyDescent="0.25">
      <c r="A106" s="7">
        <v>102</v>
      </c>
      <c r="B106" s="42" t="s">
        <v>120</v>
      </c>
      <c r="C106" s="9" t="s">
        <v>121</v>
      </c>
      <c r="D106" s="8" t="s">
        <v>8</v>
      </c>
      <c r="E106" s="7">
        <v>2</v>
      </c>
      <c r="F106" s="17"/>
      <c r="G106" s="17">
        <f t="shared" si="3"/>
        <v>0</v>
      </c>
    </row>
    <row r="107" spans="1:7" ht="118.9" x14ac:dyDescent="0.25">
      <c r="A107" s="7">
        <v>103</v>
      </c>
      <c r="B107" s="42" t="s">
        <v>122</v>
      </c>
      <c r="C107" s="9" t="s">
        <v>123</v>
      </c>
      <c r="D107" s="8" t="s">
        <v>124</v>
      </c>
      <c r="E107" s="7">
        <v>2</v>
      </c>
      <c r="F107" s="17"/>
      <c r="G107" s="17">
        <f t="shared" si="3"/>
        <v>0</v>
      </c>
    </row>
    <row r="108" spans="1:7" ht="39.65" x14ac:dyDescent="0.25">
      <c r="A108" s="7">
        <v>104</v>
      </c>
      <c r="B108" s="42" t="s">
        <v>125</v>
      </c>
      <c r="C108" s="9" t="s">
        <v>126</v>
      </c>
      <c r="D108" s="8" t="s">
        <v>8</v>
      </c>
      <c r="E108" s="7">
        <v>55</v>
      </c>
      <c r="F108" s="17"/>
      <c r="G108" s="17">
        <f t="shared" si="3"/>
        <v>0</v>
      </c>
    </row>
    <row r="109" spans="1:7" ht="79.3" x14ac:dyDescent="0.25">
      <c r="A109" s="7">
        <v>105</v>
      </c>
      <c r="B109" s="42" t="s">
        <v>127</v>
      </c>
      <c r="C109" s="10" t="s">
        <v>204</v>
      </c>
      <c r="D109" s="8" t="s">
        <v>30</v>
      </c>
      <c r="E109" s="7">
        <v>1000</v>
      </c>
      <c r="F109" s="17"/>
      <c r="G109" s="17">
        <f t="shared" si="3"/>
        <v>0</v>
      </c>
    </row>
    <row r="110" spans="1:7" ht="52.85" x14ac:dyDescent="0.25">
      <c r="A110" s="7">
        <v>106</v>
      </c>
      <c r="B110" s="42" t="s">
        <v>128</v>
      </c>
      <c r="C110" s="10" t="s">
        <v>205</v>
      </c>
      <c r="D110" s="8" t="s">
        <v>9</v>
      </c>
      <c r="E110" s="7">
        <v>1</v>
      </c>
      <c r="F110" s="17"/>
      <c r="G110" s="17">
        <f t="shared" si="3"/>
        <v>0</v>
      </c>
    </row>
    <row r="111" spans="1:7" ht="105.7" x14ac:dyDescent="0.25">
      <c r="A111" s="7">
        <v>107</v>
      </c>
      <c r="B111" s="42" t="s">
        <v>129</v>
      </c>
      <c r="C111" s="10" t="s">
        <v>206</v>
      </c>
      <c r="D111" s="8" t="s">
        <v>9</v>
      </c>
      <c r="E111" s="7">
        <v>1</v>
      </c>
      <c r="F111" s="17"/>
      <c r="G111" s="17">
        <f t="shared" si="3"/>
        <v>0</v>
      </c>
    </row>
    <row r="112" spans="1:7" ht="184.95" x14ac:dyDescent="0.25">
      <c r="A112" s="7">
        <v>108</v>
      </c>
      <c r="B112" s="42" t="s">
        <v>130</v>
      </c>
      <c r="C112" s="10" t="s">
        <v>207</v>
      </c>
      <c r="D112" s="8" t="s">
        <v>9</v>
      </c>
      <c r="E112" s="7">
        <v>2</v>
      </c>
      <c r="F112" s="17"/>
      <c r="G112" s="17">
        <f t="shared" si="3"/>
        <v>0</v>
      </c>
    </row>
    <row r="113" spans="1:7" ht="52.85" x14ac:dyDescent="0.25">
      <c r="A113" s="7">
        <v>109</v>
      </c>
      <c r="B113" s="42" t="s">
        <v>131</v>
      </c>
      <c r="C113" s="9" t="s">
        <v>132</v>
      </c>
      <c r="D113" s="8" t="s">
        <v>8</v>
      </c>
      <c r="E113" s="7">
        <v>4</v>
      </c>
      <c r="F113" s="17"/>
      <c r="G113" s="17">
        <f t="shared" si="3"/>
        <v>0</v>
      </c>
    </row>
    <row r="114" spans="1:7" ht="52.85" x14ac:dyDescent="0.25">
      <c r="A114" s="7">
        <v>110</v>
      </c>
      <c r="B114" s="42" t="s">
        <v>133</v>
      </c>
      <c r="C114" s="10" t="s">
        <v>208</v>
      </c>
      <c r="D114" s="8" t="s">
        <v>9</v>
      </c>
      <c r="E114" s="7">
        <v>6</v>
      </c>
      <c r="F114" s="17"/>
      <c r="G114" s="17">
        <f t="shared" si="3"/>
        <v>0</v>
      </c>
    </row>
    <row r="115" spans="1:7" ht="92.5" x14ac:dyDescent="0.25">
      <c r="A115" s="7">
        <v>111</v>
      </c>
      <c r="B115" s="42" t="s">
        <v>134</v>
      </c>
      <c r="C115" s="10" t="s">
        <v>209</v>
      </c>
      <c r="D115" s="8" t="s">
        <v>9</v>
      </c>
      <c r="E115" s="7">
        <v>6</v>
      </c>
      <c r="F115" s="17"/>
      <c r="G115" s="17">
        <f t="shared" si="3"/>
        <v>0</v>
      </c>
    </row>
    <row r="116" spans="1:7" ht="79.3" x14ac:dyDescent="0.25">
      <c r="A116" s="7">
        <v>112</v>
      </c>
      <c r="B116" s="42" t="s">
        <v>135</v>
      </c>
      <c r="C116" s="9" t="s">
        <v>136</v>
      </c>
      <c r="D116" s="8" t="s">
        <v>8</v>
      </c>
      <c r="E116" s="7">
        <v>2</v>
      </c>
      <c r="F116" s="17"/>
      <c r="G116" s="17">
        <f t="shared" si="3"/>
        <v>0</v>
      </c>
    </row>
    <row r="117" spans="1:7" ht="105.7" x14ac:dyDescent="0.25">
      <c r="A117" s="7">
        <v>113</v>
      </c>
      <c r="B117" s="42" t="s">
        <v>137</v>
      </c>
      <c r="C117" s="10" t="s">
        <v>210</v>
      </c>
      <c r="D117" s="8" t="s">
        <v>8</v>
      </c>
      <c r="E117" s="7">
        <v>2</v>
      </c>
      <c r="F117" s="17"/>
      <c r="G117" s="17">
        <f t="shared" si="3"/>
        <v>0</v>
      </c>
    </row>
    <row r="118" spans="1:7" ht="66.05" x14ac:dyDescent="0.25">
      <c r="A118" s="7">
        <v>114</v>
      </c>
      <c r="B118" s="42" t="s">
        <v>138</v>
      </c>
      <c r="C118" s="9" t="s">
        <v>139</v>
      </c>
      <c r="D118" s="8" t="s">
        <v>140</v>
      </c>
      <c r="E118" s="7">
        <v>8</v>
      </c>
      <c r="F118" s="17"/>
      <c r="G118" s="17">
        <f t="shared" si="3"/>
        <v>0</v>
      </c>
    </row>
    <row r="119" spans="1:7" ht="52.85" x14ac:dyDescent="0.25">
      <c r="A119" s="7">
        <v>115</v>
      </c>
      <c r="B119" s="42" t="s">
        <v>141</v>
      </c>
      <c r="C119" s="9" t="s">
        <v>142</v>
      </c>
      <c r="D119" s="8" t="s">
        <v>143</v>
      </c>
      <c r="E119" s="7">
        <v>8</v>
      </c>
      <c r="F119" s="17"/>
      <c r="G119" s="17">
        <f t="shared" si="3"/>
        <v>0</v>
      </c>
    </row>
    <row r="120" spans="1:7" ht="39.65" x14ac:dyDescent="0.25">
      <c r="A120" s="7">
        <v>116</v>
      </c>
      <c r="B120" s="42" t="s">
        <v>144</v>
      </c>
      <c r="C120" s="9" t="s">
        <v>145</v>
      </c>
      <c r="D120" s="8" t="s">
        <v>143</v>
      </c>
      <c r="E120" s="7">
        <v>4</v>
      </c>
      <c r="F120" s="17"/>
      <c r="G120" s="17">
        <f t="shared" si="3"/>
        <v>0</v>
      </c>
    </row>
    <row r="121" spans="1:7" ht="39.65" x14ac:dyDescent="0.25">
      <c r="A121" s="7">
        <v>117</v>
      </c>
      <c r="B121" s="42" t="s">
        <v>146</v>
      </c>
      <c r="C121" s="9" t="s">
        <v>147</v>
      </c>
      <c r="D121" s="8" t="s">
        <v>8</v>
      </c>
      <c r="E121" s="7">
        <v>2</v>
      </c>
      <c r="F121" s="17"/>
      <c r="G121" s="17">
        <f t="shared" si="3"/>
        <v>0</v>
      </c>
    </row>
    <row r="122" spans="1:7" ht="66.05" x14ac:dyDescent="0.25">
      <c r="A122" s="7">
        <v>118</v>
      </c>
      <c r="B122" s="42" t="s">
        <v>148</v>
      </c>
      <c r="C122" s="9" t="s">
        <v>149</v>
      </c>
      <c r="D122" s="8" t="s">
        <v>9</v>
      </c>
      <c r="E122" s="7">
        <v>30</v>
      </c>
      <c r="F122" s="17"/>
      <c r="G122" s="17">
        <f t="shared" si="3"/>
        <v>0</v>
      </c>
    </row>
    <row r="123" spans="1:7" x14ac:dyDescent="0.25">
      <c r="A123" s="13"/>
      <c r="B123" s="45"/>
      <c r="C123" s="14"/>
      <c r="D123" s="6"/>
      <c r="E123" s="6"/>
      <c r="F123" s="19" t="s">
        <v>231</v>
      </c>
      <c r="G123" s="16">
        <f>SUM(G92:G122)</f>
        <v>0</v>
      </c>
    </row>
    <row r="124" spans="1:7" x14ac:dyDescent="0.25">
      <c r="A124" s="57" t="s">
        <v>150</v>
      </c>
      <c r="B124" s="58"/>
      <c r="C124" s="59"/>
      <c r="D124" s="27"/>
      <c r="E124" s="27"/>
      <c r="F124" s="31"/>
      <c r="G124" s="31"/>
    </row>
    <row r="125" spans="1:7" ht="409.55" x14ac:dyDescent="0.25">
      <c r="A125" s="7">
        <v>119</v>
      </c>
      <c r="B125" s="46" t="s">
        <v>151</v>
      </c>
      <c r="C125" s="15" t="s">
        <v>152</v>
      </c>
      <c r="D125" s="15" t="s">
        <v>9</v>
      </c>
      <c r="E125" s="7">
        <v>2</v>
      </c>
      <c r="F125" s="17"/>
      <c r="G125" s="17">
        <f>E125*F125</f>
        <v>0</v>
      </c>
    </row>
    <row r="126" spans="1:7" ht="105.7" x14ac:dyDescent="0.25">
      <c r="A126" s="7">
        <v>120</v>
      </c>
      <c r="B126" s="46" t="s">
        <v>153</v>
      </c>
      <c r="C126" s="10" t="s">
        <v>211</v>
      </c>
      <c r="D126" s="8" t="s">
        <v>9</v>
      </c>
      <c r="E126" s="7">
        <v>2</v>
      </c>
      <c r="F126" s="17"/>
      <c r="G126" s="17">
        <f>E126*F126</f>
        <v>0</v>
      </c>
    </row>
    <row r="127" spans="1:7" ht="92.5" x14ac:dyDescent="0.25">
      <c r="A127" s="7">
        <v>121</v>
      </c>
      <c r="B127" s="46" t="s">
        <v>154</v>
      </c>
      <c r="C127" s="10" t="s">
        <v>212</v>
      </c>
      <c r="D127" s="8" t="s">
        <v>9</v>
      </c>
      <c r="E127" s="7">
        <v>2</v>
      </c>
      <c r="F127" s="17"/>
      <c r="G127" s="17">
        <f t="shared" ref="G127:G141" si="4">E127*F127</f>
        <v>0</v>
      </c>
    </row>
    <row r="128" spans="1:7" ht="52.85" x14ac:dyDescent="0.25">
      <c r="A128" s="7">
        <v>122</v>
      </c>
      <c r="B128" s="46" t="s">
        <v>155</v>
      </c>
      <c r="C128" s="10" t="s">
        <v>213</v>
      </c>
      <c r="D128" s="8" t="s">
        <v>9</v>
      </c>
      <c r="E128" s="7">
        <v>2</v>
      </c>
      <c r="F128" s="17"/>
      <c r="G128" s="17">
        <f t="shared" si="4"/>
        <v>0</v>
      </c>
    </row>
    <row r="129" spans="1:7" ht="52.85" x14ac:dyDescent="0.25">
      <c r="A129" s="7">
        <v>123</v>
      </c>
      <c r="B129" s="46" t="s">
        <v>156</v>
      </c>
      <c r="C129" s="9" t="s">
        <v>157</v>
      </c>
      <c r="D129" s="8" t="s">
        <v>9</v>
      </c>
      <c r="E129" s="7">
        <v>4</v>
      </c>
      <c r="F129" s="17"/>
      <c r="G129" s="17">
        <f t="shared" si="4"/>
        <v>0</v>
      </c>
    </row>
    <row r="130" spans="1:7" ht="66.05" x14ac:dyDescent="0.25">
      <c r="A130" s="7">
        <v>124</v>
      </c>
      <c r="B130" s="46" t="s">
        <v>158</v>
      </c>
      <c r="C130" s="9" t="s">
        <v>159</v>
      </c>
      <c r="D130" s="8" t="s">
        <v>9</v>
      </c>
      <c r="E130" s="7">
        <v>4</v>
      </c>
      <c r="F130" s="17"/>
      <c r="G130" s="17">
        <f t="shared" si="4"/>
        <v>0</v>
      </c>
    </row>
    <row r="131" spans="1:7" ht="52.85" x14ac:dyDescent="0.25">
      <c r="A131" s="7">
        <v>125</v>
      </c>
      <c r="B131" s="46" t="s">
        <v>160</v>
      </c>
      <c r="C131" s="10" t="s">
        <v>214</v>
      </c>
      <c r="D131" s="8" t="s">
        <v>9</v>
      </c>
      <c r="E131" s="7">
        <v>120</v>
      </c>
      <c r="F131" s="17"/>
      <c r="G131" s="17">
        <f t="shared" si="4"/>
        <v>0</v>
      </c>
    </row>
    <row r="132" spans="1:7" ht="158.55000000000001" x14ac:dyDescent="0.25">
      <c r="A132" s="7">
        <v>126</v>
      </c>
      <c r="B132" s="46" t="s">
        <v>161</v>
      </c>
      <c r="C132" s="10" t="s">
        <v>215</v>
      </c>
      <c r="D132" s="8" t="s">
        <v>9</v>
      </c>
      <c r="E132" s="7">
        <v>60</v>
      </c>
      <c r="F132" s="17"/>
      <c r="G132" s="17">
        <f t="shared" si="4"/>
        <v>0</v>
      </c>
    </row>
    <row r="133" spans="1:7" ht="211.4" x14ac:dyDescent="0.25">
      <c r="A133" s="7">
        <v>127</v>
      </c>
      <c r="B133" s="46" t="s">
        <v>162</v>
      </c>
      <c r="C133" s="10" t="s">
        <v>216</v>
      </c>
      <c r="D133" s="8" t="s">
        <v>9</v>
      </c>
      <c r="E133" s="7">
        <v>60</v>
      </c>
      <c r="F133" s="17"/>
      <c r="G133" s="17">
        <f t="shared" si="4"/>
        <v>0</v>
      </c>
    </row>
    <row r="134" spans="1:7" ht="52.85" x14ac:dyDescent="0.25">
      <c r="A134" s="7">
        <v>128</v>
      </c>
      <c r="B134" s="46" t="s">
        <v>163</v>
      </c>
      <c r="C134" s="9" t="s">
        <v>164</v>
      </c>
      <c r="D134" s="8" t="s">
        <v>9</v>
      </c>
      <c r="E134" s="7">
        <v>120</v>
      </c>
      <c r="F134" s="17"/>
      <c r="G134" s="17">
        <f t="shared" si="4"/>
        <v>0</v>
      </c>
    </row>
    <row r="135" spans="1:7" ht="79.3" x14ac:dyDescent="0.25">
      <c r="A135" s="7">
        <v>129</v>
      </c>
      <c r="B135" s="46" t="s">
        <v>165</v>
      </c>
      <c r="C135" s="10" t="s">
        <v>217</v>
      </c>
      <c r="D135" s="8" t="s">
        <v>9</v>
      </c>
      <c r="E135" s="7">
        <v>36</v>
      </c>
      <c r="F135" s="17"/>
      <c r="G135" s="17">
        <f t="shared" si="4"/>
        <v>0</v>
      </c>
    </row>
    <row r="136" spans="1:7" ht="52.85" x14ac:dyDescent="0.25">
      <c r="A136" s="7">
        <v>130</v>
      </c>
      <c r="B136" s="46" t="s">
        <v>166</v>
      </c>
      <c r="C136" s="9" t="s">
        <v>167</v>
      </c>
      <c r="D136" s="8" t="s">
        <v>9</v>
      </c>
      <c r="E136" s="7">
        <v>3</v>
      </c>
      <c r="F136" s="17"/>
      <c r="G136" s="17">
        <f t="shared" si="4"/>
        <v>0</v>
      </c>
    </row>
    <row r="137" spans="1:7" ht="39.65" x14ac:dyDescent="0.25">
      <c r="A137" s="7">
        <v>131</v>
      </c>
      <c r="B137" s="46" t="s">
        <v>168</v>
      </c>
      <c r="C137" s="9" t="s">
        <v>169</v>
      </c>
      <c r="D137" s="8" t="s">
        <v>9</v>
      </c>
      <c r="E137" s="7">
        <v>3</v>
      </c>
      <c r="F137" s="17"/>
      <c r="G137" s="17">
        <f t="shared" si="4"/>
        <v>0</v>
      </c>
    </row>
    <row r="138" spans="1:7" ht="79.3" x14ac:dyDescent="0.25">
      <c r="A138" s="7">
        <v>132</v>
      </c>
      <c r="B138" s="46" t="s">
        <v>170</v>
      </c>
      <c r="C138" s="9" t="s">
        <v>171</v>
      </c>
      <c r="D138" s="8" t="s">
        <v>9</v>
      </c>
      <c r="E138" s="7">
        <v>3</v>
      </c>
      <c r="F138" s="17"/>
      <c r="G138" s="17">
        <f t="shared" si="4"/>
        <v>0</v>
      </c>
    </row>
    <row r="139" spans="1:7" ht="26.45" x14ac:dyDescent="0.25">
      <c r="A139" s="7">
        <v>133</v>
      </c>
      <c r="B139" s="46" t="s">
        <v>172</v>
      </c>
      <c r="C139" s="9" t="s">
        <v>173</v>
      </c>
      <c r="D139" s="8" t="s">
        <v>9</v>
      </c>
      <c r="E139" s="7">
        <v>3</v>
      </c>
      <c r="F139" s="17"/>
      <c r="G139" s="17">
        <f t="shared" si="4"/>
        <v>0</v>
      </c>
    </row>
    <row r="140" spans="1:7" ht="224.6" x14ac:dyDescent="0.25">
      <c r="A140" s="7">
        <v>134</v>
      </c>
      <c r="B140" s="46" t="s">
        <v>174</v>
      </c>
      <c r="C140" s="10" t="s">
        <v>218</v>
      </c>
      <c r="D140" s="8" t="s">
        <v>9</v>
      </c>
      <c r="E140" s="7">
        <v>2</v>
      </c>
      <c r="F140" s="17"/>
      <c r="G140" s="17">
        <f t="shared" si="4"/>
        <v>0</v>
      </c>
    </row>
    <row r="141" spans="1:7" ht="105.7" x14ac:dyDescent="0.25">
      <c r="A141" s="7">
        <v>135</v>
      </c>
      <c r="B141" s="46" t="s">
        <v>175</v>
      </c>
      <c r="C141" s="10" t="s">
        <v>219</v>
      </c>
      <c r="D141" s="8" t="s">
        <v>57</v>
      </c>
      <c r="E141" s="7">
        <v>6</v>
      </c>
      <c r="F141" s="17"/>
      <c r="G141" s="17">
        <f t="shared" si="4"/>
        <v>0</v>
      </c>
    </row>
    <row r="142" spans="1:7" x14ac:dyDescent="0.25">
      <c r="A142" s="29"/>
      <c r="B142" s="47"/>
      <c r="C142" s="26" t="s">
        <v>176</v>
      </c>
      <c r="D142" s="27"/>
      <c r="E142" s="27"/>
      <c r="F142" s="30" t="s">
        <v>232</v>
      </c>
      <c r="G142" s="28">
        <f>SUM(G125:G141)</f>
        <v>0</v>
      </c>
    </row>
    <row r="143" spans="1:7" x14ac:dyDescent="0.25">
      <c r="A143" s="5"/>
      <c r="B143" s="45"/>
      <c r="C143" s="12"/>
      <c r="D143" s="6"/>
      <c r="E143" s="6"/>
      <c r="F143" s="17"/>
      <c r="G143" s="16"/>
    </row>
    <row r="144" spans="1:7" x14ac:dyDescent="0.25">
      <c r="A144" s="3"/>
      <c r="B144" s="48"/>
      <c r="C144" s="4"/>
      <c r="D144" s="2"/>
      <c r="E144" s="2"/>
      <c r="F144" s="19" t="s">
        <v>224</v>
      </c>
      <c r="G144" s="19">
        <f>G72</f>
        <v>0</v>
      </c>
    </row>
    <row r="145" spans="1:7" x14ac:dyDescent="0.25">
      <c r="A145" s="3"/>
      <c r="B145" s="48"/>
      <c r="C145" s="4"/>
      <c r="D145" s="2"/>
      <c r="E145" s="2"/>
      <c r="F145" s="19" t="s">
        <v>225</v>
      </c>
      <c r="G145" s="19">
        <f>G90</f>
        <v>0</v>
      </c>
    </row>
    <row r="146" spans="1:7" x14ac:dyDescent="0.25">
      <c r="A146" s="3"/>
      <c r="B146" s="48"/>
      <c r="C146" s="4"/>
      <c r="D146" s="2"/>
      <c r="E146" s="2"/>
      <c r="F146" s="19" t="s">
        <v>226</v>
      </c>
      <c r="G146" s="19">
        <f>G123</f>
        <v>0</v>
      </c>
    </row>
    <row r="147" spans="1:7" x14ac:dyDescent="0.25">
      <c r="A147" s="3"/>
      <c r="B147" s="48"/>
      <c r="C147" s="4"/>
      <c r="D147" s="2"/>
      <c r="E147" s="2"/>
      <c r="F147" s="19" t="s">
        <v>227</v>
      </c>
      <c r="G147" s="19">
        <f>G142</f>
        <v>0</v>
      </c>
    </row>
    <row r="148" spans="1:7" s="24" customFormat="1" ht="20.5" x14ac:dyDescent="0.25">
      <c r="A148" s="21"/>
      <c r="B148" s="49"/>
      <c r="C148" s="22"/>
      <c r="D148" s="23"/>
      <c r="E148" s="23"/>
      <c r="F148" s="33" t="s">
        <v>69</v>
      </c>
      <c r="G148" s="34">
        <f>SUM(G144:G147)</f>
        <v>0</v>
      </c>
    </row>
    <row r="149" spans="1:7" x14ac:dyDescent="0.25">
      <c r="F149" s="18" t="s">
        <v>220</v>
      </c>
      <c r="G149" s="18">
        <f>G148*0.18</f>
        <v>0</v>
      </c>
    </row>
    <row r="150" spans="1:7" s="24" customFormat="1" ht="23.3" customHeight="1" thickBot="1" x14ac:dyDescent="0.3">
      <c r="A150" s="25"/>
      <c r="B150" s="51"/>
      <c r="D150" s="25"/>
      <c r="E150" s="25"/>
      <c r="F150" s="35" t="s">
        <v>228</v>
      </c>
      <c r="G150" s="36">
        <f>G148+G149</f>
        <v>0</v>
      </c>
    </row>
    <row r="151" spans="1:7" ht="91.85" customHeight="1" thickBot="1" x14ac:dyDescent="0.3">
      <c r="B151" s="52" t="s">
        <v>300</v>
      </c>
      <c r="C151" s="53" t="s">
        <v>303</v>
      </c>
    </row>
    <row r="154" spans="1:7" x14ac:dyDescent="0.25">
      <c r="D154" s="55" t="s">
        <v>304</v>
      </c>
      <c r="E154" s="55"/>
      <c r="F154" s="55"/>
      <c r="G154" s="55"/>
    </row>
    <row r="155" spans="1:7" x14ac:dyDescent="0.25">
      <c r="F155" s="20" t="s">
        <v>305</v>
      </c>
    </row>
  </sheetData>
  <mergeCells count="10">
    <mergeCell ref="A1:G1"/>
    <mergeCell ref="D154:G154"/>
    <mergeCell ref="A2:G2"/>
    <mergeCell ref="A3:C3"/>
    <mergeCell ref="D3:F3"/>
    <mergeCell ref="A124:C124"/>
    <mergeCell ref="A91:C91"/>
    <mergeCell ref="A73:C73"/>
    <mergeCell ref="D73:F73"/>
    <mergeCell ref="D91:F91"/>
  </mergeCells>
  <printOptions horizontalCentered="1"/>
  <pageMargins left="0.31496062992125984" right="0.31496062992125984" top="0.35433070866141736" bottom="0.35433070866141736" header="0.31496062992125984" footer="0.31496062992125984"/>
  <pageSetup paperSize="9" scale="74" orientation="portrait" r:id="rId1"/>
  <headerFooter>
    <oddFooter>Page &amp;P of &amp;N</oddFooter>
  </headerFooter>
  <rowBreaks count="6" manualBreakCount="6">
    <brk id="57" max="6" man="1"/>
    <brk id="72" max="16383" man="1"/>
    <brk id="108" max="6" man="1"/>
    <brk id="121" max="6" man="1"/>
    <brk id="131" max="6" man="1"/>
    <brk id="14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RKV</dc:creator>
  <cp:lastModifiedBy>JOG</cp:lastModifiedBy>
  <cp:lastPrinted>2025-10-08T08:45:04Z</cp:lastPrinted>
  <dcterms:created xsi:type="dcterms:W3CDTF">2025-07-28T05:51:35Z</dcterms:created>
  <dcterms:modified xsi:type="dcterms:W3CDTF">2025-10-08T08:45:08Z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2025-07-28T00:00:00Z</vt:filetime>
  </property>
  <property fmtid="{D5CDD505-2E9C-101B-9397-08002B2CF9AE}" pid="3" name="LastSaved">
    <vt:filetime>2025-07-28T00:00:00Z</vt:filetime>
  </property>
  <property fmtid="{D5CDD505-2E9C-101B-9397-08002B2CF9AE}" pid="4" name="Producer">
    <vt:lpwstr>iLovePDF</vt:lpwstr>
  </property>
</Properties>
</file>